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20" windowWidth="9135" windowHeight="5220" tabRatio="877" activeTab="0"/>
  </bookViews>
  <sheets>
    <sheet name="CREC %" sheetId="1" r:id="rId1"/>
    <sheet name="INVENT" sheetId="2" r:id="rId2"/>
    <sheet name="SITUAC" sheetId="3" r:id="rId3"/>
    <sheet name="RENTABILIDAD" sheetId="4" r:id="rId4"/>
    <sheet name="PROBLEMA" sheetId="5" r:id="rId5"/>
    <sheet name="Módulo1" sheetId="6" state="veryHidden" r:id="rId6"/>
  </sheets>
  <externalReferences>
    <externalReference r:id="rId9"/>
    <externalReference r:id="rId10"/>
  </externalReferences>
  <definedNames>
    <definedName name="_xlfn.IFERROR" hidden="1">#NAME?</definedName>
    <definedName name="_xlnm.Print_Area" localSheetId="0">'CREC %'!$A$7:$F$19</definedName>
    <definedName name="_xlnm.Print_Area" localSheetId="1">'INVENT'!$C$8:$K$21</definedName>
    <definedName name="_xlnm.Print_Area" localSheetId="4">'PROBLEMA'!$C$7:$N$21</definedName>
    <definedName name="_xlnm.Print_Area" localSheetId="3">'RENTABILIDAD'!$C$8:$F$20</definedName>
    <definedName name="_xlnm.Print_Area" localSheetId="2">'SITUAC'!$C$9:$I$21</definedName>
    <definedName name="_xlnm.Print_Titles" localSheetId="0">'CREC %'!$1:$7</definedName>
    <definedName name="_xlnm.Print_Titles" localSheetId="1">'INVENT'!$1:$6</definedName>
    <definedName name="_xlnm.Print_Titles" localSheetId="4">'PROBLEMA'!$1:$5</definedName>
    <definedName name="_xlnm.Print_Titles" localSheetId="3">'RENTABILIDAD'!$1:$6</definedName>
    <definedName name="_xlnm.Print_Titles" localSheetId="2">'SITUAC'!$1:$7</definedName>
  </definedNames>
  <calcPr fullCalcOnLoad="1"/>
</workbook>
</file>

<file path=xl/sharedStrings.xml><?xml version="1.0" encoding="utf-8"?>
<sst xmlns="http://schemas.openxmlformats.org/spreadsheetml/2006/main" count="226" uniqueCount="103">
  <si>
    <t>ENCUESTA DE OPINION INDUSTRIAL CONJUNTA</t>
  </si>
  <si>
    <t>CRECIMIENTO REAL</t>
  </si>
  <si>
    <t>PORCENTAJES DE RESPUESTAS</t>
  </si>
  <si>
    <t>SECTOR</t>
  </si>
  <si>
    <t>PRODUCCION (*)</t>
  </si>
  <si>
    <t>AUMENTO</t>
  </si>
  <si>
    <t>DISMINUYO</t>
  </si>
  <si>
    <t>IGUAL</t>
  </si>
  <si>
    <t>ALTO</t>
  </si>
  <si>
    <t>NORMAL</t>
  </si>
  <si>
    <t>BAJO</t>
  </si>
  <si>
    <t>EN EL MES (1)</t>
  </si>
  <si>
    <t>REGULAR</t>
  </si>
  <si>
    <t>SITUACION GENERAL DE LOS SECTORES (1)</t>
  </si>
  <si>
    <t>SITUACION DE LA EMPRESA</t>
  </si>
  <si>
    <t xml:space="preserve">BUENA </t>
  </si>
  <si>
    <t>MALA</t>
  </si>
  <si>
    <t>MEJOR</t>
  </si>
  <si>
    <t>PEOR</t>
  </si>
  <si>
    <t>(1) VALORES NO PONDERADOS (FRECUENCIAS PORCENTUALES).</t>
  </si>
  <si>
    <t>MARGEN DE RENTABILIDAD INDUSTRIAL (*)</t>
  </si>
  <si>
    <t>*   VALORES NO PONDERADOS (FRECUENCIAS PORCENTUALES).</t>
  </si>
  <si>
    <t xml:space="preserve">  TOTAL INDUSTRIA MANUFACTURERA</t>
  </si>
  <si>
    <t>ANDIGRAF, ACICAM, CAMACOL, ICPC</t>
  </si>
  <si>
    <t>CAMARA COLOMBIANA DEL LIBRO</t>
  </si>
  <si>
    <t>ANDI, ACOPLASTICOS,</t>
  </si>
  <si>
    <t>ANDIGRAF, ACICAM, CAMACOL</t>
  </si>
  <si>
    <t>PRINCIPALES PROBLEMAS DE LOS SECTORES (1)</t>
  </si>
  <si>
    <t>RENTABILIDAD</t>
  </si>
  <si>
    <t>DEMANDA</t>
  </si>
  <si>
    <t>COMPETENCIA</t>
  </si>
  <si>
    <t>CARTERA</t>
  </si>
  <si>
    <t>(1) VALORES NO PONDERADOS (FRECUENCIAS PORCENTUALES)</t>
  </si>
  <si>
    <t>PERMANECIO IGUAL</t>
  </si>
  <si>
    <t>INVENTARIO PRODUCTO TERMINADO FINALIZO EN EL MES (1)</t>
  </si>
  <si>
    <t>UTILIZACION DE LA CAPACIDAD INSTALADA (%)</t>
  </si>
  <si>
    <t>VOLUMEN DE PEDIDOS PARA LOS PROXIMOS MESES (1)</t>
  </si>
  <si>
    <t>EXPECTATIVAS 
SITUACION DE LA EMPRESA</t>
  </si>
  <si>
    <t>MATERIAS PRIMAS</t>
  </si>
  <si>
    <t>INSEGURIDAD</t>
  </si>
  <si>
    <t>CAPITAL DE TRABAJO</t>
  </si>
  <si>
    <t>CONTRABANDO</t>
  </si>
  <si>
    <t>TIPO DE CAMBIO</t>
  </si>
  <si>
    <t>OTROS</t>
  </si>
  <si>
    <t>INFRAESTRUCTURA</t>
  </si>
  <si>
    <t>PROBLEMAS DE PRODUCCIÓN</t>
  </si>
  <si>
    <t>FACTORES CLIMÁTICOS</t>
  </si>
  <si>
    <t>SITUACIÓN CON VENEZUELA</t>
  </si>
  <si>
    <t>IMPUESTOS</t>
  </si>
  <si>
    <t>MANO DE OBRA</t>
  </si>
  <si>
    <t>SUMINISTRO/COSTO DE ENERGÍA Y GAS</t>
  </si>
  <si>
    <t>ARANCELES</t>
  </si>
  <si>
    <t>LEGISLACIÓN</t>
  </si>
  <si>
    <t>ACUERDOS COMERCIALES</t>
  </si>
  <si>
    <t>FALTA DE TECNOLOGÍA</t>
  </si>
  <si>
    <t>IMPLEMENTACIÓN DE NUEVOS PROCESOS</t>
  </si>
  <si>
    <t>INESTABILIDAD DEL GOBIERNO</t>
  </si>
  <si>
    <t>PROBLEMAS CON PROVEEDORES</t>
  </si>
  <si>
    <t>SITUACIÓN ECONÓMICA INTERNACIONAL</t>
  </si>
  <si>
    <t>CAPACIDAD INSTALADA</t>
  </si>
  <si>
    <t>COMPETITIVIDAD</t>
  </si>
  <si>
    <t>POLITICA INDUSTRIAL</t>
  </si>
  <si>
    <t>COSTOS FINANCIEROS</t>
  </si>
  <si>
    <t>PROBLEMAS ADMINISTRATIVOS</t>
  </si>
  <si>
    <t>NO RESPONDE</t>
  </si>
  <si>
    <t>TRANSPORTE TERRESTRE / COSTOS LOGÍSTICOS</t>
  </si>
  <si>
    <t>C10</t>
  </si>
  <si>
    <t>C11</t>
  </si>
  <si>
    <t>C13</t>
  </si>
  <si>
    <t>C17</t>
  </si>
  <si>
    <t>C19</t>
  </si>
  <si>
    <t>C201</t>
  </si>
  <si>
    <t>C202</t>
  </si>
  <si>
    <t>C239</t>
  </si>
  <si>
    <t>C291</t>
  </si>
  <si>
    <t>C293</t>
  </si>
  <si>
    <t>C30</t>
  </si>
  <si>
    <t>C</t>
  </si>
  <si>
    <t>Hilatura, tejetura y acabado de productos textiles</t>
  </si>
  <si>
    <t>Papel, carton, y sus productos</t>
  </si>
  <si>
    <t>Refinación de petróleo, mezcla de combustibles y coquizacion</t>
  </si>
  <si>
    <t>Sustancias y productos químicos básicos</t>
  </si>
  <si>
    <t>Productos minerales no metálicos</t>
  </si>
  <si>
    <t>Vehículos automotores y sus motores</t>
  </si>
  <si>
    <t>Partes, piezas y accesorios para vehículos automotores</t>
  </si>
  <si>
    <t>Otros tipos de equipo de transporte</t>
  </si>
  <si>
    <t>Bebidas</t>
  </si>
  <si>
    <t>Otros Productos Químicos</t>
  </si>
  <si>
    <t>VENTAS TOTALES (**)</t>
  </si>
  <si>
    <t>VENTAS 
MERCADO NACIONAL (****)</t>
  </si>
  <si>
    <t xml:space="preserve"> **  VALORES PONDERADOS POR EL VALOR DE LAS VENTAS TOTALES DE CADA EMPRESA</t>
  </si>
  <si>
    <t xml:space="preserve"> ***  VALORES PONDERADOS POR EL VALOR DE LAS VENTAS AL MERCADO NACIONAL DE CADA EMPRESA</t>
  </si>
  <si>
    <t xml:space="preserve"> *  VALORES PONDERADOS POR EL VALOR AGREGADO DEL SECTOR</t>
  </si>
  <si>
    <t>(1) VALORES PONDERADOS POR EL VALOR AGREGADO DEL SECTOR</t>
  </si>
  <si>
    <t>Total Alimentos</t>
  </si>
  <si>
    <t>Alimentos</t>
  </si>
  <si>
    <t>TOTAL EXCLUYENDO REFINACIÓN</t>
  </si>
  <si>
    <t>TOTAL INDUSTRIA MANUFACTURERA</t>
  </si>
  <si>
    <t>PARO</t>
  </si>
  <si>
    <t>TRÁMITES</t>
  </si>
  <si>
    <t>ENERO - ABRIL 2016</t>
  </si>
  <si>
    <t>ENERO - ABRIL 2017</t>
  </si>
  <si>
    <t>ABRIL DE 2017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</si>
</sst>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;\(#,##0.0\)"/>
    <numFmt numFmtId="165" formatCode="0.0_)"/>
    <numFmt numFmtId="166" formatCode="0.0%"/>
    <numFmt numFmtId="167" formatCode="0.0"/>
    <numFmt numFmtId="168" formatCode="#,##0.0"/>
    <numFmt numFmtId="169" formatCode="#,##0.0_);\(#,##0.0\)"/>
    <numFmt numFmtId="170" formatCode="0.0_ ;[Red]\-0.0\ 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2"/>
      <color indexed="18"/>
      <name val="Calibri"/>
      <family val="2"/>
    </font>
    <font>
      <sz val="12"/>
      <color indexed="12"/>
      <name val="Calibri"/>
      <family val="2"/>
    </font>
    <font>
      <b/>
      <sz val="12"/>
      <color indexed="12"/>
      <name val="Calibri"/>
      <family val="2"/>
    </font>
    <font>
      <b/>
      <sz val="12"/>
      <color indexed="8"/>
      <name val="Calibri"/>
      <family val="2"/>
    </font>
    <font>
      <b/>
      <i/>
      <sz val="12"/>
      <color indexed="12"/>
      <name val="Calibri"/>
      <family val="2"/>
    </font>
    <font>
      <i/>
      <sz val="12"/>
      <name val="Calibri"/>
      <family val="2"/>
    </font>
    <font>
      <b/>
      <sz val="11"/>
      <color indexed="12"/>
      <name val="Calibri"/>
      <family val="2"/>
    </font>
    <font>
      <b/>
      <sz val="12"/>
      <color indexed="30"/>
      <name val="Calibri"/>
      <family val="2"/>
    </font>
    <font>
      <sz val="12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2060"/>
      <name val="Calibri"/>
      <family val="2"/>
    </font>
    <font>
      <b/>
      <sz val="12"/>
      <color rgb="FF0070C0"/>
      <name val="Calibri"/>
      <family val="2"/>
    </font>
    <font>
      <sz val="12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" fillId="0" borderId="0" xfId="0" applyFont="1" applyAlignment="1" applyProtection="1" quotePrefix="1">
      <alignment horizontal="center" vertical="center"/>
      <protection/>
    </xf>
    <xf numFmtId="0" fontId="2" fillId="0" borderId="0" xfId="0" applyFont="1" applyAlignment="1" applyProtection="1">
      <alignment horizontal="centerContinuous" vertical="center"/>
      <protection/>
    </xf>
    <xf numFmtId="0" fontId="2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1" fillId="0" borderId="0" xfId="0" applyNumberFormat="1" applyFont="1" applyAlignment="1">
      <alignment/>
    </xf>
    <xf numFmtId="165" fontId="21" fillId="0" borderId="0" xfId="0" applyNumberFormat="1" applyFont="1" applyAlignment="1" applyProtection="1">
      <alignment horizontal="center" vertical="center"/>
      <protection/>
    </xf>
    <xf numFmtId="0" fontId="22" fillId="0" borderId="0" xfId="0" applyFont="1" applyAlignment="1" applyProtection="1" quotePrefix="1">
      <alignment horizontal="left" vertical="center"/>
      <protection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6" fontId="50" fillId="0" borderId="0" xfId="57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NumberFormat="1" applyFont="1" applyAlignment="1" quotePrefix="1">
      <alignment horizontal="left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centerContinuous" vertical="center"/>
      <protection/>
    </xf>
    <xf numFmtId="0" fontId="21" fillId="0" borderId="0" xfId="0" applyFont="1" applyBorder="1" applyAlignment="1">
      <alignment horizontal="centerContinuous" vertical="center"/>
    </xf>
    <xf numFmtId="164" fontId="2" fillId="0" borderId="16" xfId="0" applyNumberFormat="1" applyFont="1" applyBorder="1" applyAlignment="1" applyProtection="1">
      <alignment horizontal="center" vertical="center"/>
      <protection locked="0"/>
    </xf>
    <xf numFmtId="164" fontId="2" fillId="0" borderId="17" xfId="0" applyNumberFormat="1" applyFont="1" applyBorder="1" applyAlignment="1" applyProtection="1">
      <alignment horizontal="center" vertical="center"/>
      <protection locked="0"/>
    </xf>
    <xf numFmtId="164" fontId="21" fillId="0" borderId="0" xfId="0" applyNumberFormat="1" applyFont="1" applyAlignment="1">
      <alignment vertical="center"/>
    </xf>
    <xf numFmtId="164" fontId="2" fillId="0" borderId="18" xfId="0" applyNumberFormat="1" applyFont="1" applyBorder="1" applyAlignment="1" applyProtection="1">
      <alignment horizontal="center" vertical="center"/>
      <protection locked="0"/>
    </xf>
    <xf numFmtId="164" fontId="2" fillId="0" borderId="19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5" fillId="0" borderId="0" xfId="0" applyFont="1" applyAlignment="1" applyProtection="1">
      <alignment horizontal="centerContinuous" vertical="center"/>
      <protection/>
    </xf>
    <xf numFmtId="0" fontId="25" fillId="0" borderId="0" xfId="0" applyFont="1" applyAlignment="1" applyProtection="1">
      <alignment horizontal="centerContinuous" vertical="center"/>
      <protection locked="0"/>
    </xf>
    <xf numFmtId="0" fontId="24" fillId="0" borderId="0" xfId="0" applyFont="1" applyAlignment="1">
      <alignment horizontal="centerContinuous" vertical="center"/>
    </xf>
    <xf numFmtId="0" fontId="26" fillId="0" borderId="10" xfId="0" applyFont="1" applyBorder="1" applyAlignment="1" applyProtection="1">
      <alignment horizontal="center" vertical="center"/>
      <protection/>
    </xf>
    <xf numFmtId="0" fontId="26" fillId="0" borderId="20" xfId="0" applyFont="1" applyBorder="1" applyAlignment="1" applyProtection="1">
      <alignment horizontal="center" vertical="center"/>
      <protection/>
    </xf>
    <xf numFmtId="165" fontId="24" fillId="0" borderId="0" xfId="0" applyNumberFormat="1" applyFont="1" applyAlignment="1" applyProtection="1">
      <alignment horizontal="center" vertical="center"/>
      <protection/>
    </xf>
    <xf numFmtId="0" fontId="27" fillId="0" borderId="0" xfId="0" applyFont="1" applyAlignment="1">
      <alignment horizontal="center" vertical="center"/>
    </xf>
    <xf numFmtId="0" fontId="2" fillId="0" borderId="21" xfId="0" applyFont="1" applyBorder="1" applyAlignment="1" applyProtection="1">
      <alignment horizontal="centerContinuous" vertical="center" wrapText="1"/>
      <protection/>
    </xf>
    <xf numFmtId="0" fontId="2" fillId="0" borderId="22" xfId="0" applyFont="1" applyBorder="1" applyAlignment="1">
      <alignment horizontal="centerContinuous" vertical="center" wrapText="1"/>
    </xf>
    <xf numFmtId="0" fontId="2" fillId="0" borderId="22" xfId="0" applyFont="1" applyBorder="1" applyAlignment="1" applyProtection="1">
      <alignment horizontal="centerContinuous" vertical="center" wrapText="1"/>
      <protection/>
    </xf>
    <xf numFmtId="0" fontId="25" fillId="0" borderId="23" xfId="0" applyFont="1" applyBorder="1" applyAlignment="1">
      <alignment horizontal="centerContinuous" vertical="center" wrapText="1"/>
    </xf>
    <xf numFmtId="0" fontId="21" fillId="0" borderId="0" xfId="52" applyFont="1" applyAlignment="1">
      <alignment horizontal="center" vertical="center"/>
      <protection/>
    </xf>
    <xf numFmtId="0" fontId="21" fillId="0" borderId="0" xfId="52" applyFont="1" applyAlignment="1">
      <alignment vertical="center"/>
      <protection/>
    </xf>
    <xf numFmtId="0" fontId="2" fillId="0" borderId="0" xfId="52" applyFont="1" applyAlignment="1" applyProtection="1">
      <alignment horizontal="center" vertical="center"/>
      <protection/>
    </xf>
    <xf numFmtId="0" fontId="2" fillId="0" borderId="0" xfId="52" applyFont="1" applyAlignment="1" applyProtection="1">
      <alignment horizontal="centerContinuous" vertical="center"/>
      <protection/>
    </xf>
    <xf numFmtId="0" fontId="21" fillId="0" borderId="0" xfId="52" applyFont="1" applyAlignment="1">
      <alignment horizontal="centerContinuous" vertical="center"/>
      <protection/>
    </xf>
    <xf numFmtId="0" fontId="2" fillId="0" borderId="0" xfId="52" applyFont="1" applyAlignment="1" applyProtection="1" quotePrefix="1">
      <alignment horizontal="center" vertical="center"/>
      <protection/>
    </xf>
    <xf numFmtId="0" fontId="2" fillId="0" borderId="0" xfId="52" applyFont="1" applyAlignment="1">
      <alignment horizontal="centerContinuous" vertical="center"/>
      <protection/>
    </xf>
    <xf numFmtId="0" fontId="2" fillId="0" borderId="0" xfId="52" applyFont="1" applyAlignment="1">
      <alignment horizontal="center" vertical="center" wrapText="1"/>
      <protection/>
    </xf>
    <xf numFmtId="0" fontId="2" fillId="0" borderId="0" xfId="52" applyFont="1" applyAlignment="1">
      <alignment vertical="center" wrapText="1"/>
      <protection/>
    </xf>
    <xf numFmtId="0" fontId="2" fillId="0" borderId="0" xfId="52" applyFont="1" applyAlignment="1">
      <alignment vertical="center"/>
      <protection/>
    </xf>
    <xf numFmtId="164" fontId="2" fillId="0" borderId="24" xfId="52" applyNumberFormat="1" applyFont="1" applyBorder="1" applyAlignment="1" applyProtection="1">
      <alignment horizontal="center" vertical="center"/>
      <protection locked="0"/>
    </xf>
    <xf numFmtId="164" fontId="2" fillId="0" borderId="16" xfId="52" applyNumberFormat="1" applyFont="1" applyBorder="1" applyAlignment="1" applyProtection="1">
      <alignment horizontal="center" vertical="center"/>
      <protection locked="0"/>
    </xf>
    <xf numFmtId="164" fontId="2" fillId="0" borderId="17" xfId="52" applyNumberFormat="1" applyFont="1" applyBorder="1" applyAlignment="1" applyProtection="1">
      <alignment horizontal="center" vertical="center"/>
      <protection locked="0"/>
    </xf>
    <xf numFmtId="164" fontId="2" fillId="0" borderId="25" xfId="52" applyNumberFormat="1" applyFont="1" applyBorder="1" applyAlignment="1" applyProtection="1">
      <alignment horizontal="center" vertical="center"/>
      <protection locked="0"/>
    </xf>
    <xf numFmtId="164" fontId="2" fillId="0" borderId="18" xfId="52" applyNumberFormat="1" applyFont="1" applyBorder="1" applyAlignment="1" applyProtection="1">
      <alignment horizontal="center" vertical="center"/>
      <protection locked="0"/>
    </xf>
    <xf numFmtId="164" fontId="2" fillId="0" borderId="19" xfId="52" applyNumberFormat="1" applyFont="1" applyBorder="1" applyAlignment="1" applyProtection="1">
      <alignment horizontal="center" vertical="center"/>
      <protection locked="0"/>
    </xf>
    <xf numFmtId="165" fontId="21" fillId="0" borderId="0" xfId="52" applyNumberFormat="1" applyFont="1" applyAlignment="1" applyProtection="1">
      <alignment horizontal="center" vertical="center"/>
      <protection/>
    </xf>
    <xf numFmtId="165" fontId="21" fillId="0" borderId="0" xfId="52" applyNumberFormat="1" applyFont="1" applyAlignment="1" applyProtection="1">
      <alignment vertical="center"/>
      <protection/>
    </xf>
    <xf numFmtId="0" fontId="22" fillId="0" borderId="0" xfId="52" applyFont="1" applyAlignment="1" applyProtection="1" quotePrefix="1">
      <alignment horizontal="left" vertical="center"/>
      <protection/>
    </xf>
    <xf numFmtId="0" fontId="2" fillId="0" borderId="0" xfId="52" applyFont="1" applyAlignment="1">
      <alignment horizontal="center" vertical="center"/>
      <protection/>
    </xf>
    <xf numFmtId="0" fontId="2" fillId="0" borderId="26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164" fontId="2" fillId="0" borderId="12" xfId="0" applyNumberFormat="1" applyFont="1" applyBorder="1" applyAlignment="1" applyProtection="1">
      <alignment horizontal="center" vertical="center"/>
      <protection locked="0"/>
    </xf>
    <xf numFmtId="164" fontId="2" fillId="0" borderId="27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 quotePrefix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25" fillId="0" borderId="0" xfId="0" applyFont="1" applyAlignment="1" applyProtection="1" quotePrefix="1">
      <alignment horizontal="centerContinuous" vertical="center"/>
      <protection/>
    </xf>
    <xf numFmtId="0" fontId="25" fillId="0" borderId="28" xfId="0" applyFont="1" applyBorder="1" applyAlignment="1">
      <alignment horizontal="centerContinuous" vertical="center" wrapText="1"/>
    </xf>
    <xf numFmtId="165" fontId="21" fillId="0" borderId="0" xfId="0" applyNumberFormat="1" applyFont="1" applyAlignment="1" applyProtection="1">
      <alignment vertical="center"/>
      <protection/>
    </xf>
    <xf numFmtId="0" fontId="24" fillId="0" borderId="0" xfId="0" applyFont="1" applyAlignment="1">
      <alignment horizontal="center" vertical="center"/>
    </xf>
    <xf numFmtId="0" fontId="28" fillId="0" borderId="0" xfId="0" applyFont="1" applyAlignment="1" applyProtection="1">
      <alignment horizontal="left" vertical="center"/>
      <protection/>
    </xf>
    <xf numFmtId="167" fontId="2" fillId="0" borderId="16" xfId="0" applyNumberFormat="1" applyFont="1" applyBorder="1" applyAlignment="1" applyProtection="1">
      <alignment horizontal="center" vertical="center"/>
      <protection locked="0"/>
    </xf>
    <xf numFmtId="167" fontId="2" fillId="0" borderId="16" xfId="0" applyNumberFormat="1" applyFont="1" applyBorder="1" applyAlignment="1" applyProtection="1" quotePrefix="1">
      <alignment horizontal="center" vertical="center"/>
      <protection/>
    </xf>
    <xf numFmtId="167" fontId="2" fillId="0" borderId="16" xfId="0" applyNumberFormat="1" applyFont="1" applyBorder="1" applyAlignment="1" applyProtection="1">
      <alignment horizontal="center" vertical="center"/>
      <protection/>
    </xf>
    <xf numFmtId="167" fontId="26" fillId="0" borderId="17" xfId="0" applyNumberFormat="1" applyFont="1" applyBorder="1" applyAlignment="1" applyProtection="1">
      <alignment horizontal="center" vertical="center"/>
      <protection/>
    </xf>
    <xf numFmtId="167" fontId="2" fillId="0" borderId="24" xfId="0" applyNumberFormat="1" applyFont="1" applyBorder="1" applyAlignment="1">
      <alignment horizontal="center" vertical="center"/>
    </xf>
    <xf numFmtId="167" fontId="2" fillId="0" borderId="29" xfId="0" applyNumberFormat="1" applyFont="1" applyBorder="1" applyAlignment="1">
      <alignment horizontal="center" vertical="center"/>
    </xf>
    <xf numFmtId="168" fontId="2" fillId="0" borderId="16" xfId="0" applyNumberFormat="1" applyFont="1" applyBorder="1" applyAlignment="1" applyProtection="1">
      <alignment horizontal="center" vertical="center"/>
      <protection locked="0"/>
    </xf>
    <xf numFmtId="0" fontId="49" fillId="0" borderId="0" xfId="53" applyFont="1" applyAlignment="1">
      <alignment horizontal="left"/>
      <protection/>
    </xf>
    <xf numFmtId="0" fontId="32" fillId="0" borderId="0" xfId="53" applyFont="1" applyAlignment="1">
      <alignment horizontal="left"/>
      <protection/>
    </xf>
    <xf numFmtId="0" fontId="21" fillId="0" borderId="0" xfId="52" applyFont="1" applyAlignment="1">
      <alignment horizontal="left" vertical="center"/>
      <protection/>
    </xf>
    <xf numFmtId="0" fontId="3" fillId="0" borderId="26" xfId="52" applyFont="1" applyBorder="1" applyAlignment="1">
      <alignment horizontal="center" vertical="center" wrapText="1"/>
      <protection/>
    </xf>
    <xf numFmtId="0" fontId="3" fillId="0" borderId="26" xfId="52" applyFont="1" applyBorder="1" applyAlignment="1" quotePrefix="1">
      <alignment horizontal="center" vertical="center" wrapText="1"/>
      <protection/>
    </xf>
    <xf numFmtId="0" fontId="3" fillId="0" borderId="13" xfId="52" applyFont="1" applyBorder="1" applyAlignment="1" quotePrefix="1">
      <alignment horizontal="center" vertical="center" wrapText="1"/>
      <protection/>
    </xf>
    <xf numFmtId="0" fontId="3" fillId="0" borderId="15" xfId="52" applyFont="1" applyBorder="1" applyAlignment="1">
      <alignment horizontal="center" vertical="center" wrapText="1"/>
      <protection/>
    </xf>
    <xf numFmtId="0" fontId="3" fillId="0" borderId="21" xfId="0" applyFont="1" applyBorder="1" applyAlignment="1" applyProtection="1">
      <alignment horizontal="centerContinuous" vertical="center" wrapText="1"/>
      <protection/>
    </xf>
    <xf numFmtId="0" fontId="3" fillId="0" borderId="22" xfId="0" applyFont="1" applyBorder="1" applyAlignment="1">
      <alignment horizontal="centerContinuous" vertical="center" wrapText="1"/>
    </xf>
    <xf numFmtId="0" fontId="29" fillId="0" borderId="22" xfId="0" applyFont="1" applyBorder="1" applyAlignment="1">
      <alignment horizontal="centerContinuous" vertical="center" wrapText="1"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Continuous" vertical="center" wrapText="1"/>
      <protection/>
    </xf>
    <xf numFmtId="0" fontId="29" fillId="0" borderId="23" xfId="0" applyFont="1" applyBorder="1" applyAlignment="1">
      <alignment horizontal="centerContinuous" vertical="center" wrapText="1"/>
    </xf>
    <xf numFmtId="0" fontId="3" fillId="0" borderId="10" xfId="0" applyFont="1" applyBorder="1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 quotePrefix="1">
      <alignment horizontal="center" vertical="center"/>
      <protection/>
    </xf>
    <xf numFmtId="0" fontId="20" fillId="0" borderId="20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65" fontId="2" fillId="0" borderId="0" xfId="0" applyNumberFormat="1" applyFont="1" applyBorder="1" applyAlignment="1" applyProtection="1">
      <alignment horizontal="center" vertical="center"/>
      <protection/>
    </xf>
    <xf numFmtId="0" fontId="51" fillId="0" borderId="0" xfId="0" applyNumberFormat="1" applyFont="1" applyAlignment="1" quotePrefix="1">
      <alignment horizontal="left"/>
    </xf>
    <xf numFmtId="0" fontId="52" fillId="0" borderId="0" xfId="0" applyFont="1" applyAlignment="1">
      <alignment vertical="center"/>
    </xf>
    <xf numFmtId="0" fontId="52" fillId="0" borderId="0" xfId="0" applyNumberFormat="1" applyFont="1" applyAlignment="1">
      <alignment/>
    </xf>
    <xf numFmtId="165" fontId="51" fillId="0" borderId="0" xfId="0" applyNumberFormat="1" applyFont="1" applyBorder="1" applyAlignment="1" applyProtection="1">
      <alignment horizontal="center" vertical="center"/>
      <protection/>
    </xf>
    <xf numFmtId="167" fontId="51" fillId="0" borderId="0" xfId="0" applyNumberFormat="1" applyFont="1" applyAlignment="1">
      <alignment horizontal="center" vertical="center"/>
    </xf>
    <xf numFmtId="167" fontId="51" fillId="0" borderId="0" xfId="0" applyNumberFormat="1" applyFont="1" applyAlignment="1">
      <alignment vertical="center"/>
    </xf>
    <xf numFmtId="167" fontId="51" fillId="0" borderId="0" xfId="52" applyNumberFormat="1" applyFont="1" applyAlignment="1">
      <alignment horizontal="center" vertical="center"/>
      <protection/>
    </xf>
    <xf numFmtId="0" fontId="2" fillId="0" borderId="0" xfId="0" applyFont="1" applyBorder="1" applyAlignment="1" applyProtection="1" quotePrefix="1">
      <alignment horizontal="centerContinuous" vertical="center"/>
      <protection/>
    </xf>
    <xf numFmtId="169" fontId="21" fillId="0" borderId="0" xfId="0" applyNumberFormat="1" applyFont="1" applyAlignment="1">
      <alignment vertical="center"/>
    </xf>
    <xf numFmtId="170" fontId="2" fillId="0" borderId="16" xfId="0" applyNumberFormat="1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left" vertical="center" indent="1"/>
    </xf>
    <xf numFmtId="170" fontId="2" fillId="0" borderId="0" xfId="0" applyNumberFormat="1" applyFont="1" applyFill="1" applyBorder="1" applyAlignment="1" applyProtection="1">
      <alignment horizontal="center" vertical="center"/>
      <protection/>
    </xf>
    <xf numFmtId="170" fontId="4" fillId="0" borderId="18" xfId="0" applyNumberFormat="1" applyFont="1" applyBorder="1" applyAlignment="1" applyProtection="1">
      <alignment horizontal="center" vertical="center"/>
      <protection/>
    </xf>
    <xf numFmtId="170" fontId="4" fillId="12" borderId="18" xfId="0" applyNumberFormat="1" applyFont="1" applyFill="1" applyBorder="1" applyAlignment="1" applyProtection="1">
      <alignment horizontal="center" vertical="center"/>
      <protection/>
    </xf>
    <xf numFmtId="170" fontId="4" fillId="12" borderId="32" xfId="0" applyNumberFormat="1" applyFont="1" applyFill="1" applyBorder="1" applyAlignment="1" applyProtection="1">
      <alignment horizontal="center" vertical="center"/>
      <protection/>
    </xf>
    <xf numFmtId="0" fontId="4" fillId="12" borderId="15" xfId="0" applyFont="1" applyFill="1" applyBorder="1" applyAlignment="1">
      <alignment horizontal="left" vertical="center" indent="1"/>
    </xf>
    <xf numFmtId="0" fontId="4" fillId="0" borderId="15" xfId="0" applyFont="1" applyBorder="1" applyAlignment="1">
      <alignment horizontal="left" vertical="center"/>
    </xf>
    <xf numFmtId="4" fontId="2" fillId="0" borderId="33" xfId="0" applyNumberFormat="1" applyFont="1" applyBorder="1" applyAlignment="1" applyProtection="1">
      <alignment horizontal="center" vertical="center"/>
      <protection locked="0"/>
    </xf>
    <xf numFmtId="167" fontId="2" fillId="0" borderId="34" xfId="0" applyNumberFormat="1" applyFont="1" applyBorder="1" applyAlignment="1" applyProtection="1">
      <alignment horizontal="center" vertical="center"/>
      <protection/>
    </xf>
    <xf numFmtId="167" fontId="26" fillId="0" borderId="34" xfId="0" applyNumberFormat="1" applyFont="1" applyBorder="1" applyAlignment="1" applyProtection="1">
      <alignment horizontal="center" vertical="center"/>
      <protection/>
    </xf>
    <xf numFmtId="167" fontId="26" fillId="0" borderId="35" xfId="0" applyNumberFormat="1" applyFont="1" applyBorder="1" applyAlignment="1" applyProtection="1">
      <alignment horizontal="center" vertical="center"/>
      <protection/>
    </xf>
    <xf numFmtId="164" fontId="2" fillId="0" borderId="36" xfId="0" applyNumberFormat="1" applyFont="1" applyBorder="1" applyAlignment="1" applyProtection="1">
      <alignment horizontal="center" vertical="center"/>
      <protection locked="0"/>
    </xf>
    <xf numFmtId="164" fontId="2" fillId="0" borderId="37" xfId="0" applyNumberFormat="1" applyFont="1" applyBorder="1" applyAlignment="1" applyProtection="1">
      <alignment horizontal="center" vertical="center"/>
      <protection locked="0"/>
    </xf>
    <xf numFmtId="164" fontId="2" fillId="0" borderId="38" xfId="0" applyNumberFormat="1" applyFont="1" applyBorder="1" applyAlignment="1" applyProtection="1">
      <alignment horizontal="center" vertical="center"/>
      <protection locked="0"/>
    </xf>
    <xf numFmtId="167" fontId="2" fillId="0" borderId="18" xfId="0" applyNumberFormat="1" applyFont="1" applyBorder="1" applyAlignment="1" applyProtection="1">
      <alignment horizontal="center" vertical="center"/>
      <protection/>
    </xf>
    <xf numFmtId="167" fontId="26" fillId="0" borderId="19" xfId="0" applyNumberFormat="1" applyFont="1" applyBorder="1" applyAlignment="1" applyProtection="1">
      <alignment horizontal="center" vertical="center"/>
      <protection/>
    </xf>
    <xf numFmtId="167" fontId="2" fillId="0" borderId="37" xfId="0" applyNumberFormat="1" applyFont="1" applyBorder="1" applyAlignment="1" applyProtection="1">
      <alignment horizontal="center" vertical="center"/>
      <protection/>
    </xf>
    <xf numFmtId="17" fontId="2" fillId="0" borderId="0" xfId="0" applyNumberFormat="1" applyFont="1" applyAlignment="1" applyProtection="1" quotePrefix="1">
      <alignment horizontal="centerContinuous" vertical="center"/>
      <protection/>
    </xf>
    <xf numFmtId="0" fontId="2" fillId="0" borderId="0" xfId="0" applyFont="1" applyAlignment="1" applyProtection="1" quotePrefix="1">
      <alignment horizontal="centerContinuous" vertical="center"/>
      <protection/>
    </xf>
    <xf numFmtId="0" fontId="2" fillId="0" borderId="3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49" fontId="2" fillId="0" borderId="0" xfId="52" applyNumberFormat="1" applyFont="1" applyAlignment="1" applyProtection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4 2" xfId="55"/>
    <cellStyle name="Notas" xfId="56"/>
    <cellStyle name="Percent" xfId="57"/>
    <cellStyle name="Porcentaje 2" xfId="58"/>
    <cellStyle name="Porcentaje 2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ncuesta%20de%20Opinion\Software%20SUMA\Resultados\Base%20de%20Consulta\Consulta%20Resultados%20EOIC%202017%20CIIU%20Rev%204%20-%20SUM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ncuesta%20de%20Opinion\Software%20SUMA\Resultados\EOIC%20Cuadros%20con%20y%20Sin%20Refinacion%20Ponderadores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Marzo (2)"/>
    </sheetNames>
    <sheetDataSet>
      <sheetData sheetId="3">
        <row r="3">
          <cell r="D3" t="str">
            <v>Sector</v>
          </cell>
          <cell r="E3" t="str">
            <v>Digitos</v>
          </cell>
          <cell r="F3" t="str">
            <v>Buena</v>
          </cell>
          <cell r="G3" t="str">
            <v>Regular</v>
          </cell>
          <cell r="H3" t="str">
            <v>Mala</v>
          </cell>
          <cell r="I3" t="str">
            <v>Rentabilidad</v>
          </cell>
          <cell r="J3" t="str">
            <v>Materias Primas</v>
          </cell>
          <cell r="K3" t="str">
            <v>Demanda</v>
          </cell>
          <cell r="L3" t="str">
            <v>Competencia</v>
          </cell>
          <cell r="M3" t="str">
            <v>Inseguridad</v>
          </cell>
          <cell r="N3" t="str">
            <v>Capital de Trabajo</v>
          </cell>
          <cell r="O3" t="str">
            <v>Cartera</v>
          </cell>
          <cell r="P3" t="str">
            <v>Contrabando</v>
          </cell>
          <cell r="Q3" t="str">
            <v>Tipo de cambio</v>
          </cell>
          <cell r="R3" t="str">
            <v>Sin problemas</v>
          </cell>
          <cell r="S3" t="str">
            <v>Otros</v>
          </cell>
          <cell r="T3" t="str">
            <v>Transporte terrestre/Costos logísticos</v>
          </cell>
          <cell r="U3" t="str">
            <v>Infraestructura</v>
          </cell>
          <cell r="V3" t="str">
            <v>Problemas de Producción</v>
          </cell>
          <cell r="W3" t="str">
            <v>Factores Climáticos</v>
          </cell>
          <cell r="X3" t="str">
            <v>Situación con Venezuela</v>
          </cell>
          <cell r="Y3" t="str">
            <v>Impuestos</v>
          </cell>
          <cell r="Z3" t="str">
            <v>Mano de obra</v>
          </cell>
          <cell r="AA3" t="str">
            <v>Suministro/Costo de Energía y Gas</v>
          </cell>
          <cell r="AB3" t="str">
            <v>Aranceles</v>
          </cell>
          <cell r="AC3" t="str">
            <v>Legislación</v>
          </cell>
          <cell r="AD3" t="str">
            <v>Acuerdos Comerciales</v>
          </cell>
          <cell r="AE3" t="str">
            <v>Falta de Tecnología</v>
          </cell>
          <cell r="AF3" t="str">
            <v>Implementación de nuevos procesos</v>
          </cell>
          <cell r="AG3" t="str">
            <v>Inestabilidad del Gobierno</v>
          </cell>
          <cell r="AH3" t="str">
            <v>Problemas con proveedores</v>
          </cell>
          <cell r="AI3" t="str">
            <v>Situación Económica Internacional</v>
          </cell>
          <cell r="AJ3" t="str">
            <v>Capacidad Instalada</v>
          </cell>
          <cell r="AK3" t="str">
            <v>Competitividad</v>
          </cell>
          <cell r="AL3" t="str">
            <v>Politica Industrial</v>
          </cell>
          <cell r="AM3" t="str">
            <v>Costos Financieros</v>
          </cell>
          <cell r="AN3" t="str">
            <v>Problemas Administrativos</v>
          </cell>
          <cell r="AO3" t="str">
            <v>Paro</v>
          </cell>
          <cell r="AP3" t="str">
            <v>Trámites</v>
          </cell>
          <cell r="AQ3" t="str">
            <v>Mejor</v>
          </cell>
          <cell r="AR3" t="str">
            <v>Igual</v>
          </cell>
          <cell r="AS3" t="str">
            <v>Peor</v>
          </cell>
          <cell r="AT3" t="str">
            <v>Aumentó</v>
          </cell>
          <cell r="AU3" t="str">
            <v>Permaneció igual</v>
          </cell>
          <cell r="AV3" t="str">
            <v>Disminuyó</v>
          </cell>
          <cell r="AW3" t="str">
            <v>%</v>
          </cell>
          <cell r="AX3" t="str">
            <v>Aumentó</v>
          </cell>
          <cell r="AY3" t="str">
            <v>Permaneció igual</v>
          </cell>
          <cell r="AZ3" t="str">
            <v>Disminuyó</v>
          </cell>
          <cell r="BA3" t="str">
            <v>%</v>
          </cell>
          <cell r="BB3" t="str">
            <v>Aumentó</v>
          </cell>
          <cell r="BC3" t="str">
            <v>Permaneció igual</v>
          </cell>
          <cell r="BD3" t="str">
            <v>Disminuyó</v>
          </cell>
          <cell r="BE3" t="str">
            <v>%</v>
          </cell>
          <cell r="BF3" t="str">
            <v>Aumentó</v>
          </cell>
          <cell r="BG3" t="str">
            <v>Permaneció igual</v>
          </cell>
          <cell r="BH3" t="str">
            <v>Disminuyó</v>
          </cell>
          <cell r="BI3" t="str">
            <v>%</v>
          </cell>
          <cell r="BJ3" t="str">
            <v>Aumentó</v>
          </cell>
          <cell r="BK3" t="str">
            <v>Permaneció igual</v>
          </cell>
          <cell r="BL3" t="str">
            <v>Disminuyó</v>
          </cell>
          <cell r="BM3" t="str">
            <v>%</v>
          </cell>
          <cell r="BN3" t="str">
            <v>Aumentó</v>
          </cell>
          <cell r="BO3" t="str">
            <v>Permaneció igual</v>
          </cell>
          <cell r="BP3" t="str">
            <v>Disminuyó</v>
          </cell>
          <cell r="BQ3" t="str">
            <v>%</v>
          </cell>
          <cell r="BR3" t="str">
            <v>Aumentó</v>
          </cell>
          <cell r="BS3" t="str">
            <v>Permaneció igual</v>
          </cell>
          <cell r="BT3" t="str">
            <v>Disminuyó</v>
          </cell>
          <cell r="BU3" t="str">
            <v>%</v>
          </cell>
          <cell r="BV3" t="str">
            <v>Aumentó</v>
          </cell>
          <cell r="BW3" t="str">
            <v>Permaneció igual</v>
          </cell>
          <cell r="BX3" t="str">
            <v>Disminuyó</v>
          </cell>
          <cell r="BY3" t="str">
            <v>%</v>
          </cell>
          <cell r="BZ3" t="str">
            <v>Aumentó</v>
          </cell>
          <cell r="CA3" t="str">
            <v>Permaneció igual</v>
          </cell>
          <cell r="CB3" t="str">
            <v>Disminuyó</v>
          </cell>
          <cell r="CC3" t="str">
            <v>%</v>
          </cell>
          <cell r="CD3" t="str">
            <v>Alto</v>
          </cell>
          <cell r="CE3" t="str">
            <v>Normal</v>
          </cell>
          <cell r="CF3" t="str">
            <v>Bajo</v>
          </cell>
          <cell r="CG3" t="str">
            <v>Valor</v>
          </cell>
          <cell r="CH3" t="str">
            <v>Alto</v>
          </cell>
          <cell r="CI3" t="str">
            <v>Normal</v>
          </cell>
          <cell r="CJ3" t="str">
            <v>Regular</v>
          </cell>
          <cell r="CK3" t="str">
            <v>Bajo</v>
          </cell>
          <cell r="CL3" t="str">
            <v>Aumentó</v>
          </cell>
          <cell r="CM3" t="str">
            <v>Permaneció igual</v>
          </cell>
          <cell r="CN3" t="str">
            <v>Disminuyó</v>
          </cell>
          <cell r="CO3" t="str">
            <v>Si</v>
          </cell>
          <cell r="CP3" t="str">
            <v>No</v>
          </cell>
          <cell r="CQ3" t="str">
            <v>Aumentó</v>
          </cell>
          <cell r="CR3" t="str">
            <v>Permaneció igual</v>
          </cell>
          <cell r="CS3" t="str">
            <v>Disminuyó</v>
          </cell>
          <cell r="CT3" t="str">
            <v>%</v>
          </cell>
          <cell r="CU3" t="str">
            <v>Aumentó</v>
          </cell>
          <cell r="CV3" t="str">
            <v>Permaneció igual</v>
          </cell>
          <cell r="CW3" t="str">
            <v>Disminuyó</v>
          </cell>
          <cell r="CX3" t="str">
            <v>%</v>
          </cell>
          <cell r="CY3" t="str">
            <v>Aumentó</v>
          </cell>
          <cell r="CZ3" t="str">
            <v>Permaneció igual</v>
          </cell>
          <cell r="DA3" t="str">
            <v>Disminuyó</v>
          </cell>
          <cell r="DB3" t="str">
            <v>%</v>
          </cell>
          <cell r="DC3" t="str">
            <v>Porcentaje</v>
          </cell>
          <cell r="DD3" t="str">
            <v>Nuevos productos</v>
          </cell>
          <cell r="DE3" t="str">
            <v>Nuevos diseños y empaques</v>
          </cell>
          <cell r="DF3" t="str">
            <v>Desarrollo de productos de menor valor agregado</v>
          </cell>
          <cell r="DG3" t="str">
            <v>Productos de mayor valor agregado</v>
          </cell>
          <cell r="DH3" t="str">
            <v>Promociones - descuentos</v>
          </cell>
          <cell r="DI3" t="str">
            <v>Publicidad</v>
          </cell>
          <cell r="DJ3" t="str">
            <v>Facilidades crédito</v>
          </cell>
          <cell r="DK3" t="str">
            <v>Nuevos canales de distribución</v>
          </cell>
          <cell r="DL3" t="str">
            <v>Servicio al cliente</v>
          </cell>
          <cell r="DM3" t="str">
            <v>Racionalizar costos</v>
          </cell>
          <cell r="DN3" t="str">
            <v>Focalizar nichos de mercado</v>
          </cell>
          <cell r="DO3" t="str">
            <v>Otros</v>
          </cell>
          <cell r="DP3" t="str">
            <v>Aumentó</v>
          </cell>
          <cell r="DQ3" t="str">
            <v>Permaneció igual</v>
          </cell>
          <cell r="DR3" t="str">
            <v>Disminuyó</v>
          </cell>
        </row>
        <row r="4">
          <cell r="D4" t="str">
            <v>C</v>
          </cell>
          <cell r="E4">
            <v>1</v>
          </cell>
          <cell r="F4">
            <v>50.390625</v>
          </cell>
          <cell r="G4">
            <v>42.578125</v>
          </cell>
          <cell r="H4">
            <v>7.03125</v>
          </cell>
          <cell r="I4">
            <v>2.77777777777778</v>
          </cell>
          <cell r="J4">
            <v>16.2698412698413</v>
          </cell>
          <cell r="K4">
            <v>29.3650793650794</v>
          </cell>
          <cell r="L4">
            <v>19.047619047619</v>
          </cell>
          <cell r="M4">
            <v>6.34920634920635</v>
          </cell>
          <cell r="N4">
            <v>3.96825396825397</v>
          </cell>
          <cell r="O4">
            <v>13.0952380952381</v>
          </cell>
          <cell r="P4">
            <v>20.6349206349206</v>
          </cell>
          <cell r="Q4">
            <v>7.93650793650794</v>
          </cell>
          <cell r="R4">
            <v>11.1111111111111</v>
          </cell>
          <cell r="S4">
            <v>7.14285714285714</v>
          </cell>
          <cell r="T4">
            <v>2.77777777777778</v>
          </cell>
          <cell r="U4">
            <v>1.19047619047619</v>
          </cell>
          <cell r="V4">
            <v>4.76190476190476</v>
          </cell>
          <cell r="W4">
            <v>1.19047619047619</v>
          </cell>
          <cell r="X4">
            <v>12.6984126984127</v>
          </cell>
          <cell r="Y4">
            <v>3.96825396825397</v>
          </cell>
          <cell r="Z4">
            <v>3.57142857142857</v>
          </cell>
          <cell r="AA4">
            <v>0.396825396825397</v>
          </cell>
          <cell r="AB4">
            <v>4.76190476190476</v>
          </cell>
          <cell r="AC4">
            <v>0.793650793650794</v>
          </cell>
          <cell r="AD4">
            <v>1.19047619047619</v>
          </cell>
          <cell r="AE4">
            <v>0.396825396825397</v>
          </cell>
          <cell r="AF4">
            <v>0.396825396825397</v>
          </cell>
          <cell r="AG4">
            <v>2.77777777777778</v>
          </cell>
          <cell r="AH4">
            <v>6.34920634920635</v>
          </cell>
          <cell r="AI4">
            <v>0.396825396825397</v>
          </cell>
          <cell r="AJ4">
            <v>3.57142857142857</v>
          </cell>
          <cell r="AK4">
            <v>37.5</v>
          </cell>
          <cell r="AL4">
            <v>57.421875</v>
          </cell>
          <cell r="AM4">
            <v>5.078125</v>
          </cell>
          <cell r="AN4">
            <v>25.1061066296891</v>
          </cell>
          <cell r="AO4">
            <v>7.0936076452753</v>
          </cell>
          <cell r="AP4">
            <v>67.8002857250356</v>
          </cell>
          <cell r="AQ4">
            <v>1.1299988589043</v>
          </cell>
          <cell r="AR4">
            <v>40.8322169797426</v>
          </cell>
          <cell r="AS4">
            <v>2.50103236911324</v>
          </cell>
          <cell r="AT4">
            <v>56.6667506511442</v>
          </cell>
          <cell r="AU4">
            <v>-0.662461140709711</v>
          </cell>
          <cell r="AV4">
            <v>47.7191523733125</v>
          </cell>
          <cell r="AW4">
            <v>6.27363817801164</v>
          </cell>
          <cell r="AX4">
            <v>46.0072094486759</v>
          </cell>
          <cell r="AY4">
            <v>4.4218417339427</v>
          </cell>
          <cell r="AZ4">
            <v>34.69602466561</v>
          </cell>
          <cell r="BA4">
            <v>3.33653139984582</v>
          </cell>
          <cell r="BB4">
            <v>61.9674439345442</v>
          </cell>
          <cell r="BC4">
            <v>-2.37487580129958</v>
          </cell>
          <cell r="BD4">
            <v>41.9064539891627</v>
          </cell>
          <cell r="BE4">
            <v>1.1098878141516</v>
          </cell>
          <cell r="BF4">
            <v>56.9836581966857</v>
          </cell>
          <cell r="BG4">
            <v>-0.90941579900913</v>
          </cell>
          <cell r="BH4">
            <v>46.83362441436</v>
          </cell>
          <cell r="BI4">
            <v>6.47633098754029</v>
          </cell>
          <cell r="BJ4">
            <v>46.6900445980997</v>
          </cell>
          <cell r="BK4">
            <v>4.93554604729836</v>
          </cell>
          <cell r="BL4">
            <v>31.4747431070969</v>
          </cell>
          <cell r="BM4">
            <v>2.02372361415508</v>
          </cell>
          <cell r="BN4">
            <v>66.501533278748</v>
          </cell>
          <cell r="BO4">
            <v>-4.40304483634948</v>
          </cell>
          <cell r="BP4">
            <v>35.7201133355428</v>
          </cell>
          <cell r="BQ4">
            <v>1.97323900854073</v>
          </cell>
          <cell r="BR4">
            <v>62.3066476559165</v>
          </cell>
          <cell r="BS4">
            <v>-2.3658895700414</v>
          </cell>
          <cell r="BT4">
            <v>47.8722228544324</v>
          </cell>
          <cell r="BU4">
            <v>3.57899104840978</v>
          </cell>
          <cell r="BV4">
            <v>48.5487860971578</v>
          </cell>
          <cell r="BW4">
            <v>4.87491430793045</v>
          </cell>
          <cell r="BX4">
            <v>24.5828293385494</v>
          </cell>
          <cell r="BY4">
            <v>61.4712029945719</v>
          </cell>
          <cell r="BZ4">
            <v>13.9459676668788</v>
          </cell>
          <cell r="CA4">
            <v>74.1634498074269</v>
          </cell>
          <cell r="CB4">
            <v>9.98148847739537</v>
          </cell>
          <cell r="CC4">
            <v>66.3759098485209</v>
          </cell>
          <cell r="CD4">
            <v>17.2218425908229</v>
          </cell>
          <cell r="CE4">
            <v>6.42075908326088</v>
          </cell>
          <cell r="CF4">
            <v>27.843137254902</v>
          </cell>
          <cell r="CG4">
            <v>19.6078431372549</v>
          </cell>
          <cell r="CH4">
            <v>52.5490196078431</v>
          </cell>
          <cell r="CI4">
            <v>74.4769874476987</v>
          </cell>
          <cell r="CJ4">
            <v>25.5230125523013</v>
          </cell>
          <cell r="CK4">
            <v>50.7859064738387</v>
          </cell>
          <cell r="CL4">
            <v>6.32025038673935</v>
          </cell>
          <cell r="CM4">
            <v>42.893843139422</v>
          </cell>
          <cell r="CN4">
            <v>0</v>
          </cell>
          <cell r="CO4">
            <v>45.0023194051022</v>
          </cell>
          <cell r="CP4">
            <v>7.28440431568727</v>
          </cell>
          <cell r="CQ4">
            <v>47.7132762792105</v>
          </cell>
          <cell r="CR4">
            <v>0</v>
          </cell>
          <cell r="CS4">
            <v>0</v>
          </cell>
          <cell r="CT4">
            <v>0</v>
          </cell>
          <cell r="CU4">
            <v>0</v>
          </cell>
          <cell r="CV4">
            <v>19.1999778730755</v>
          </cell>
          <cell r="CW4">
            <v>102.189952971197</v>
          </cell>
          <cell r="CX4">
            <v>50</v>
          </cell>
          <cell r="CY4">
            <v>22.2222222222222</v>
          </cell>
          <cell r="CZ4">
            <v>12.2222222222222</v>
          </cell>
          <cell r="DA4">
            <v>28.8888888888889</v>
          </cell>
          <cell r="DB4">
            <v>47.2222222222222</v>
          </cell>
          <cell r="DC4">
            <v>34.4444444444444</v>
          </cell>
          <cell r="DD4">
            <v>13.8888888888889</v>
          </cell>
          <cell r="DE4">
            <v>23.3333333333333</v>
          </cell>
          <cell r="DF4">
            <v>45</v>
          </cell>
          <cell r="DG4">
            <v>67.7777777777778</v>
          </cell>
          <cell r="DH4">
            <v>30.5555555555556</v>
          </cell>
          <cell r="DI4">
            <v>5.55555555555556</v>
          </cell>
          <cell r="DJ4">
            <v>20.2898550724638</v>
          </cell>
          <cell r="DK4">
            <v>21.0144927536232</v>
          </cell>
          <cell r="DL4">
            <v>58.695652173913</v>
          </cell>
        </row>
        <row r="5">
          <cell r="D5" t="str">
            <v>C10</v>
          </cell>
          <cell r="E5">
            <v>2</v>
          </cell>
          <cell r="F5">
            <v>65</v>
          </cell>
          <cell r="G5">
            <v>28.3333333333333</v>
          </cell>
          <cell r="H5">
            <v>6.66666666666667</v>
          </cell>
          <cell r="I5">
            <v>1.66666666666667</v>
          </cell>
          <cell r="J5">
            <v>23.3333333333333</v>
          </cell>
          <cell r="K5">
            <v>16.6666666666667</v>
          </cell>
          <cell r="L5">
            <v>21.6666666666667</v>
          </cell>
          <cell r="M5">
            <v>3.33333333333333</v>
          </cell>
          <cell r="N5">
            <v>1.66666666666667</v>
          </cell>
          <cell r="O5">
            <v>13.3333333333333</v>
          </cell>
          <cell r="P5">
            <v>33.3333333333333</v>
          </cell>
          <cell r="Q5">
            <v>6.66666666666667</v>
          </cell>
          <cell r="R5">
            <v>8.33333333333333</v>
          </cell>
          <cell r="S5">
            <v>3.33333333333333</v>
          </cell>
          <cell r="T5">
            <v>3.33333333333333</v>
          </cell>
          <cell r="U5">
            <v>13.3333333333333</v>
          </cell>
          <cell r="V5">
            <v>16.6666666666667</v>
          </cell>
          <cell r="W5">
            <v>3.33333333333333</v>
          </cell>
          <cell r="X5">
            <v>3.33333333333333</v>
          </cell>
          <cell r="Y5">
            <v>5</v>
          </cell>
          <cell r="Z5">
            <v>1.66666666666667</v>
          </cell>
          <cell r="AA5">
            <v>3.33333333333333</v>
          </cell>
          <cell r="AB5">
            <v>6.66666666666667</v>
          </cell>
          <cell r="AC5">
            <v>1.66666666666667</v>
          </cell>
          <cell r="AD5">
            <v>43.3333333333333</v>
          </cell>
          <cell r="AE5">
            <v>50</v>
          </cell>
          <cell r="AF5">
            <v>6.66666666666667</v>
          </cell>
          <cell r="AG5">
            <v>29.6062314570631</v>
          </cell>
          <cell r="AH5">
            <v>0.417014991723268</v>
          </cell>
          <cell r="AI5">
            <v>69.9767535512136</v>
          </cell>
          <cell r="AJ5">
            <v>-5.37680043802734</v>
          </cell>
          <cell r="AK5">
            <v>43.8552030699144</v>
          </cell>
          <cell r="AL5">
            <v>1.42550791233196</v>
          </cell>
          <cell r="AM5">
            <v>54.7192890177537</v>
          </cell>
          <cell r="AN5">
            <v>-0.914498118550586</v>
          </cell>
          <cell r="AO5">
            <v>43.5935233035885</v>
          </cell>
          <cell r="AP5">
            <v>5.16801150675536</v>
          </cell>
          <cell r="AQ5">
            <v>51.2384651896561</v>
          </cell>
          <cell r="AR5">
            <v>0.186649672049981</v>
          </cell>
          <cell r="AS5">
            <v>37.1429336636713</v>
          </cell>
          <cell r="AT5">
            <v>5.78981028344273</v>
          </cell>
          <cell r="AU5">
            <v>57.0672560528859</v>
          </cell>
          <cell r="AV5">
            <v>-0.632708696890507</v>
          </cell>
          <cell r="AW5">
            <v>57.0366047430658</v>
          </cell>
          <cell r="AX5">
            <v>1.1534107765647</v>
          </cell>
          <cell r="AY5">
            <v>41.8099844803695</v>
          </cell>
          <cell r="AZ5">
            <v>-0.585371494342852</v>
          </cell>
          <cell r="BA5">
            <v>47.8219889935174</v>
          </cell>
          <cell r="BB5">
            <v>5.68435292277969</v>
          </cell>
          <cell r="BC5">
            <v>46.4936580837029</v>
          </cell>
          <cell r="BD5">
            <v>-0.215586870470193</v>
          </cell>
          <cell r="BE5">
            <v>29.0744015241597</v>
          </cell>
          <cell r="BF5">
            <v>0.446245312304535</v>
          </cell>
          <cell r="BG5">
            <v>70.4793531635357</v>
          </cell>
          <cell r="BH5">
            <v>-2.92853404373309</v>
          </cell>
          <cell r="BI5">
            <v>49.1383868803554</v>
          </cell>
          <cell r="BJ5">
            <v>0.446245312304535</v>
          </cell>
          <cell r="BK5">
            <v>50.4153678073401</v>
          </cell>
          <cell r="BL5">
            <v>-1.74634012921803</v>
          </cell>
          <cell r="BM5">
            <v>49.3046866991501</v>
          </cell>
          <cell r="BN5">
            <v>1.01405213289219</v>
          </cell>
          <cell r="BO5">
            <v>49.6812611679577</v>
          </cell>
          <cell r="BP5">
            <v>-1.35062710266685</v>
          </cell>
          <cell r="BQ5">
            <v>19.043083640323</v>
          </cell>
          <cell r="BR5">
            <v>72.651374129139</v>
          </cell>
          <cell r="BS5">
            <v>8.30554223053795</v>
          </cell>
          <cell r="BT5">
            <v>73.580676727067</v>
          </cell>
          <cell r="BU5">
            <v>2.63093396748239</v>
          </cell>
          <cell r="BV5">
            <v>70.0348351333754</v>
          </cell>
          <cell r="BW5">
            <v>25.1031626130163</v>
          </cell>
          <cell r="BX5">
            <v>2.23106828612593</v>
          </cell>
          <cell r="BY5">
            <v>36.6666666666667</v>
          </cell>
          <cell r="BZ5">
            <v>16.6666666666667</v>
          </cell>
          <cell r="CA5">
            <v>46.6666666666667</v>
          </cell>
          <cell r="CB5">
            <v>61.5384615384615</v>
          </cell>
          <cell r="CC5">
            <v>38.4615384615385</v>
          </cell>
          <cell r="CD5">
            <v>82.5858899011668</v>
          </cell>
          <cell r="CE5">
            <v>1.52857056068109</v>
          </cell>
          <cell r="CF5">
            <v>15.8855395381521</v>
          </cell>
          <cell r="CG5">
            <v>17.6679834620263</v>
          </cell>
          <cell r="CH5">
            <v>73.9990756684774</v>
          </cell>
          <cell r="CI5">
            <v>1.54017450656111</v>
          </cell>
          <cell r="CJ5">
            <v>24.4607498249615</v>
          </cell>
          <cell r="CK5">
            <v>8.68390390127648</v>
          </cell>
          <cell r="CL5">
            <v>54.5013214187304</v>
          </cell>
          <cell r="CM5">
            <v>29.2140081820599</v>
          </cell>
          <cell r="CN5">
            <v>16.2846703992097</v>
          </cell>
          <cell r="CO5">
            <v>14.9875865229245</v>
          </cell>
          <cell r="CP5">
            <v>93.1702739046634</v>
          </cell>
          <cell r="CQ5">
            <v>31.6666666666667</v>
          </cell>
          <cell r="CR5">
            <v>13.3333333333333</v>
          </cell>
          <cell r="CS5">
            <v>8.33333333333333</v>
          </cell>
          <cell r="CT5">
            <v>21.6666666666667</v>
          </cell>
          <cell r="CU5">
            <v>28.3333333333333</v>
          </cell>
          <cell r="CV5">
            <v>25</v>
          </cell>
          <cell r="CW5">
            <v>1.66666666666667</v>
          </cell>
          <cell r="CX5">
            <v>20</v>
          </cell>
          <cell r="CY5">
            <v>30</v>
          </cell>
          <cell r="CZ5">
            <v>46.6666666666667</v>
          </cell>
          <cell r="DA5">
            <v>16.6666666666667</v>
          </cell>
          <cell r="DB5">
            <v>40</v>
          </cell>
          <cell r="DC5">
            <v>23.3333333333333</v>
          </cell>
          <cell r="DD5">
            <v>36.6666666666667</v>
          </cell>
        </row>
        <row r="6">
          <cell r="D6" t="str">
            <v>C101</v>
          </cell>
          <cell r="E6">
            <v>3</v>
          </cell>
          <cell r="F6">
            <v>12.5</v>
          </cell>
          <cell r="G6">
            <v>62.5</v>
          </cell>
          <cell r="H6">
            <v>25</v>
          </cell>
          <cell r="I6">
            <v>37.5</v>
          </cell>
          <cell r="J6">
            <v>25</v>
          </cell>
          <cell r="K6">
            <v>12.5</v>
          </cell>
          <cell r="L6">
            <v>37.5</v>
          </cell>
          <cell r="M6">
            <v>12.5</v>
          </cell>
          <cell r="N6">
            <v>25</v>
          </cell>
          <cell r="O6">
            <v>12.5</v>
          </cell>
          <cell r="P6">
            <v>12.5</v>
          </cell>
          <cell r="Q6">
            <v>12.5</v>
          </cell>
          <cell r="R6">
            <v>25</v>
          </cell>
          <cell r="S6">
            <v>62.5</v>
          </cell>
          <cell r="T6">
            <v>12.5</v>
          </cell>
          <cell r="U6">
            <v>100</v>
          </cell>
          <cell r="V6">
            <v>-13.8000454527135</v>
          </cell>
          <cell r="W6">
            <v>100</v>
          </cell>
          <cell r="X6">
            <v>-5.91018279036698</v>
          </cell>
          <cell r="Y6">
            <v>18.3285497118718</v>
          </cell>
          <cell r="Z6">
            <v>81.6714502881282</v>
          </cell>
          <cell r="AA6">
            <v>-0.0380594291269761</v>
          </cell>
          <cell r="AB6">
            <v>24.4300888208296</v>
          </cell>
          <cell r="AC6">
            <v>4.02094006803018</v>
          </cell>
          <cell r="AD6">
            <v>71.5489711111402</v>
          </cell>
          <cell r="AE6">
            <v>-2.76879652801902</v>
          </cell>
          <cell r="AF6">
            <v>24.4300888208296</v>
          </cell>
          <cell r="AG6">
            <v>75.5699111791704</v>
          </cell>
          <cell r="AH6">
            <v>-2.05941303822323</v>
          </cell>
          <cell r="AI6">
            <v>100</v>
          </cell>
          <cell r="AJ6">
            <v>-4.40844133732391</v>
          </cell>
          <cell r="AK6">
            <v>27.6976671690274</v>
          </cell>
          <cell r="AL6">
            <v>72.3023328309726</v>
          </cell>
          <cell r="AM6">
            <v>-1.62895394414161</v>
          </cell>
          <cell r="AN6">
            <v>25.0209207686532</v>
          </cell>
          <cell r="AO6">
            <v>74.9790792313468</v>
          </cell>
          <cell r="AP6">
            <v>-1.44645000153444</v>
          </cell>
          <cell r="AQ6">
            <v>3.56999102658376</v>
          </cell>
          <cell r="AR6">
            <v>96.4300089734162</v>
          </cell>
          <cell r="AS6">
            <v>-1.48601356886659</v>
          </cell>
          <cell r="AT6">
            <v>24.2695315273231</v>
          </cell>
          <cell r="AU6">
            <v>70.0888776438852</v>
          </cell>
          <cell r="AV6">
            <v>5.64159082879175</v>
          </cell>
          <cell r="AW6">
            <v>83.9342376929354</v>
          </cell>
          <cell r="AX6">
            <v>90.8793465716096</v>
          </cell>
          <cell r="AY6">
            <v>3.76656163551976</v>
          </cell>
          <cell r="AZ6">
            <v>5.35409179287067</v>
          </cell>
          <cell r="BA6">
            <v>12.5</v>
          </cell>
          <cell r="BB6">
            <v>87.5</v>
          </cell>
          <cell r="BC6">
            <v>57.1428571428571</v>
          </cell>
          <cell r="BD6">
            <v>42.8571428571429</v>
          </cell>
          <cell r="BE6">
            <v>10.5426975206504</v>
          </cell>
          <cell r="BF6">
            <v>89.4573024793495</v>
          </cell>
          <cell r="BG6">
            <v>-89.4573024793496</v>
          </cell>
          <cell r="BH6">
            <v>11.0496606308239</v>
          </cell>
          <cell r="BI6">
            <v>88.9503393691762</v>
          </cell>
          <cell r="BJ6">
            <v>-84.5028224007173</v>
          </cell>
          <cell r="BK6">
            <v>11.0496606308239</v>
          </cell>
          <cell r="BL6">
            <v>88.9503393691762</v>
          </cell>
          <cell r="BM6">
            <v>-24</v>
          </cell>
          <cell r="BN6">
            <v>94.6960651863905</v>
          </cell>
          <cell r="BO6">
            <v>12.5</v>
          </cell>
          <cell r="BP6">
            <v>12.5</v>
          </cell>
          <cell r="BQ6">
            <v>12.5</v>
          </cell>
          <cell r="BR6">
            <v>50</v>
          </cell>
          <cell r="BS6">
            <v>12.5</v>
          </cell>
          <cell r="BT6">
            <v>25</v>
          </cell>
          <cell r="BU6">
            <v>37.5</v>
          </cell>
          <cell r="BV6">
            <v>37.5</v>
          </cell>
          <cell r="BW6">
            <v>50</v>
          </cell>
          <cell r="BX6">
            <v>50</v>
          </cell>
        </row>
        <row r="7">
          <cell r="D7" t="str">
            <v>C1010</v>
          </cell>
          <cell r="E7">
            <v>4</v>
          </cell>
          <cell r="F7">
            <v>12.5</v>
          </cell>
          <cell r="G7">
            <v>62.5</v>
          </cell>
          <cell r="H7">
            <v>25</v>
          </cell>
          <cell r="I7">
            <v>42.8571428571429</v>
          </cell>
          <cell r="J7">
            <v>28.5714285714286</v>
          </cell>
          <cell r="K7">
            <v>14.2857142857143</v>
          </cell>
          <cell r="L7">
            <v>42.8571428571429</v>
          </cell>
          <cell r="M7">
            <v>14.2857142857143</v>
          </cell>
          <cell r="N7">
            <v>28.5714285714286</v>
          </cell>
          <cell r="O7">
            <v>14.2857142857143</v>
          </cell>
          <cell r="P7">
            <v>14.2857142857143</v>
          </cell>
          <cell r="Q7">
            <v>14.2857142857143</v>
          </cell>
          <cell r="R7">
            <v>25</v>
          </cell>
          <cell r="S7">
            <v>62.5</v>
          </cell>
          <cell r="T7">
            <v>12.5</v>
          </cell>
          <cell r="U7">
            <v>100</v>
          </cell>
          <cell r="V7">
            <v>-13.8000454527135</v>
          </cell>
          <cell r="W7">
            <v>100</v>
          </cell>
          <cell r="X7">
            <v>-5.91018279036698</v>
          </cell>
          <cell r="Y7">
            <v>18.3285497118718</v>
          </cell>
          <cell r="Z7">
            <v>81.6714502881282</v>
          </cell>
          <cell r="AA7">
            <v>-0.0380594291269761</v>
          </cell>
          <cell r="AB7">
            <v>24.4300888208296</v>
          </cell>
          <cell r="AC7">
            <v>4.02094006803018</v>
          </cell>
          <cell r="AD7">
            <v>71.5489711111402</v>
          </cell>
          <cell r="AE7">
            <v>-2.76879652801902</v>
          </cell>
          <cell r="AF7">
            <v>24.4300888208296</v>
          </cell>
          <cell r="AG7">
            <v>75.5699111791704</v>
          </cell>
          <cell r="AH7">
            <v>-2.05941303822323</v>
          </cell>
          <cell r="AI7">
            <v>100</v>
          </cell>
          <cell r="AJ7">
            <v>-4.40844133732391</v>
          </cell>
          <cell r="AK7">
            <v>27.6976671690274</v>
          </cell>
          <cell r="AL7">
            <v>72.3023328309726</v>
          </cell>
          <cell r="AM7">
            <v>-1.62895394414161</v>
          </cell>
          <cell r="AN7">
            <v>25.0209207686532</v>
          </cell>
          <cell r="AO7">
            <v>74.9790792313468</v>
          </cell>
          <cell r="AP7">
            <v>-1.44645000153444</v>
          </cell>
          <cell r="AQ7">
            <v>3.56999102658376</v>
          </cell>
          <cell r="AR7">
            <v>96.4300089734162</v>
          </cell>
          <cell r="AS7">
            <v>-1.48601356886659</v>
          </cell>
          <cell r="AT7">
            <v>24.2695315273231</v>
          </cell>
          <cell r="AU7">
            <v>70.0888776438852</v>
          </cell>
          <cell r="AV7">
            <v>5.64159082879175</v>
          </cell>
          <cell r="AW7">
            <v>83.9342376929354</v>
          </cell>
          <cell r="AX7">
            <v>90.8793465716096</v>
          </cell>
          <cell r="AY7">
            <v>3.76656163551976</v>
          </cell>
          <cell r="AZ7">
            <v>5.35409179287067</v>
          </cell>
          <cell r="BA7">
            <v>12.5</v>
          </cell>
          <cell r="BB7">
            <v>87.5</v>
          </cell>
          <cell r="BC7">
            <v>57.1428571428571</v>
          </cell>
          <cell r="BD7">
            <v>42.8571428571429</v>
          </cell>
          <cell r="BE7">
            <v>10.5426975206504</v>
          </cell>
          <cell r="BF7">
            <v>89.4573024793495</v>
          </cell>
          <cell r="BG7">
            <v>-89.4573024793496</v>
          </cell>
          <cell r="BH7">
            <v>11.0496606308239</v>
          </cell>
          <cell r="BI7">
            <v>88.9503393691762</v>
          </cell>
          <cell r="BJ7">
            <v>-84.5028224007173</v>
          </cell>
          <cell r="BK7">
            <v>11.0496606308239</v>
          </cell>
          <cell r="BL7">
            <v>88.9503393691762</v>
          </cell>
          <cell r="BM7">
            <v>-24</v>
          </cell>
          <cell r="BN7">
            <v>94.6960651863905</v>
          </cell>
          <cell r="BO7">
            <v>20</v>
          </cell>
          <cell r="BP7">
            <v>20</v>
          </cell>
          <cell r="BQ7">
            <v>20</v>
          </cell>
          <cell r="BR7">
            <v>80</v>
          </cell>
          <cell r="BS7">
            <v>20</v>
          </cell>
          <cell r="BT7">
            <v>40</v>
          </cell>
          <cell r="BU7">
            <v>60</v>
          </cell>
          <cell r="BV7">
            <v>60</v>
          </cell>
          <cell r="BW7">
            <v>50</v>
          </cell>
          <cell r="BX7">
            <v>50</v>
          </cell>
        </row>
        <row r="8">
          <cell r="D8" t="str">
            <v>C103</v>
          </cell>
          <cell r="E8">
            <v>3</v>
          </cell>
          <cell r="F8">
            <v>50</v>
          </cell>
          <cell r="G8">
            <v>50</v>
          </cell>
          <cell r="H8">
            <v>50</v>
          </cell>
          <cell r="I8">
            <v>50</v>
          </cell>
          <cell r="J8">
            <v>50</v>
          </cell>
          <cell r="K8">
            <v>50</v>
          </cell>
          <cell r="L8">
            <v>50</v>
          </cell>
          <cell r="M8">
            <v>50</v>
          </cell>
          <cell r="N8">
            <v>50</v>
          </cell>
          <cell r="O8">
            <v>31.1359212286758</v>
          </cell>
          <cell r="P8">
            <v>68.8640787713242</v>
          </cell>
          <cell r="Q8">
            <v>-2.56388411194157</v>
          </cell>
          <cell r="R8">
            <v>31.1359212286758</v>
          </cell>
          <cell r="S8">
            <v>68.8640787713242</v>
          </cell>
          <cell r="T8">
            <v>1.83165006689679</v>
          </cell>
          <cell r="U8">
            <v>100</v>
          </cell>
          <cell r="V8">
            <v>10</v>
          </cell>
          <cell r="W8">
            <v>31.5096395544959</v>
          </cell>
          <cell r="X8">
            <v>68.4903604455041</v>
          </cell>
          <cell r="Y8">
            <v>-3.9300838272071</v>
          </cell>
          <cell r="Z8">
            <v>31.5096395544959</v>
          </cell>
          <cell r="AA8">
            <v>68.4903604455041</v>
          </cell>
          <cell r="AB8">
            <v>0.0830846574386845</v>
          </cell>
          <cell r="AC8">
            <v>100</v>
          </cell>
          <cell r="AD8">
            <v>0</v>
          </cell>
          <cell r="AE8">
            <v>33.0172134547785</v>
          </cell>
          <cell r="AF8">
            <v>66.9827865452215</v>
          </cell>
          <cell r="AG8">
            <v>-12.0758687708532</v>
          </cell>
          <cell r="AH8">
            <v>33.0172134547785</v>
          </cell>
          <cell r="AI8">
            <v>66.9827865452215</v>
          </cell>
          <cell r="AJ8">
            <v>0.565508305529123</v>
          </cell>
          <cell r="AK8">
            <v>100</v>
          </cell>
          <cell r="AL8">
            <v>0</v>
          </cell>
          <cell r="AM8">
            <v>31.1359212286758</v>
          </cell>
          <cell r="AN8">
            <v>68.8640787713242</v>
          </cell>
          <cell r="AO8">
            <v>84.3590289720146</v>
          </cell>
          <cell r="AP8">
            <v>31.1359212286758</v>
          </cell>
          <cell r="AQ8">
            <v>68.8640787713242</v>
          </cell>
          <cell r="AR8">
            <v>50</v>
          </cell>
          <cell r="AS8">
            <v>50</v>
          </cell>
          <cell r="AT8">
            <v>100</v>
          </cell>
          <cell r="AU8">
            <v>100</v>
          </cell>
          <cell r="AV8">
            <v>10</v>
          </cell>
          <cell r="AW8">
            <v>100</v>
          </cell>
          <cell r="AX8">
            <v>10</v>
          </cell>
          <cell r="AY8">
            <v>100</v>
          </cell>
          <cell r="AZ8">
            <v>10</v>
          </cell>
          <cell r="BA8">
            <v>90</v>
          </cell>
          <cell r="BB8">
            <v>50</v>
          </cell>
          <cell r="BC8">
            <v>50</v>
          </cell>
          <cell r="BD8">
            <v>50</v>
          </cell>
          <cell r="BE8">
            <v>50</v>
          </cell>
          <cell r="BF8">
            <v>50</v>
          </cell>
          <cell r="BG8">
            <v>50</v>
          </cell>
          <cell r="BH8">
            <v>100</v>
          </cell>
        </row>
        <row r="9">
          <cell r="D9" t="str">
            <v>C1030</v>
          </cell>
          <cell r="E9">
            <v>4</v>
          </cell>
          <cell r="F9">
            <v>50</v>
          </cell>
          <cell r="G9">
            <v>50</v>
          </cell>
          <cell r="H9">
            <v>50</v>
          </cell>
          <cell r="I9">
            <v>50</v>
          </cell>
          <cell r="J9">
            <v>50</v>
          </cell>
          <cell r="K9">
            <v>50</v>
          </cell>
          <cell r="L9">
            <v>50</v>
          </cell>
          <cell r="M9">
            <v>50</v>
          </cell>
          <cell r="N9">
            <v>50</v>
          </cell>
          <cell r="O9">
            <v>31.1359212286758</v>
          </cell>
          <cell r="P9">
            <v>68.8640787713242</v>
          </cell>
          <cell r="Q9">
            <v>-2.56388411194157</v>
          </cell>
          <cell r="R9">
            <v>31.1359212286758</v>
          </cell>
          <cell r="S9">
            <v>68.8640787713242</v>
          </cell>
          <cell r="T9">
            <v>1.83165006689679</v>
          </cell>
          <cell r="U9">
            <v>100</v>
          </cell>
          <cell r="V9">
            <v>10</v>
          </cell>
          <cell r="W9">
            <v>31.5096395544959</v>
          </cell>
          <cell r="X9">
            <v>68.4903604455041</v>
          </cell>
          <cell r="Y9">
            <v>-3.9300838272071</v>
          </cell>
          <cell r="Z9">
            <v>31.5096395544959</v>
          </cell>
          <cell r="AA9">
            <v>68.4903604455041</v>
          </cell>
          <cell r="AB9">
            <v>0.0830846574386845</v>
          </cell>
          <cell r="AC9">
            <v>100</v>
          </cell>
          <cell r="AD9">
            <v>0</v>
          </cell>
          <cell r="AE9">
            <v>33.0172134547785</v>
          </cell>
          <cell r="AF9">
            <v>66.9827865452215</v>
          </cell>
          <cell r="AG9">
            <v>-12.0758687708532</v>
          </cell>
          <cell r="AH9">
            <v>33.0172134547785</v>
          </cell>
          <cell r="AI9">
            <v>66.9827865452215</v>
          </cell>
          <cell r="AJ9">
            <v>0.565508305529123</v>
          </cell>
          <cell r="AK9">
            <v>100</v>
          </cell>
          <cell r="AL9">
            <v>0</v>
          </cell>
          <cell r="AM9">
            <v>31.1359212286758</v>
          </cell>
          <cell r="AN9">
            <v>68.8640787713242</v>
          </cell>
          <cell r="AO9">
            <v>84.3590289720146</v>
          </cell>
          <cell r="AP9">
            <v>31.1359212286758</v>
          </cell>
          <cell r="AQ9">
            <v>68.8640787713242</v>
          </cell>
          <cell r="AR9">
            <v>50</v>
          </cell>
          <cell r="AS9">
            <v>50</v>
          </cell>
          <cell r="AT9">
            <v>100</v>
          </cell>
          <cell r="AU9">
            <v>100</v>
          </cell>
          <cell r="AV9">
            <v>10</v>
          </cell>
          <cell r="AW9">
            <v>100</v>
          </cell>
          <cell r="AX9">
            <v>10</v>
          </cell>
          <cell r="AY9">
            <v>100</v>
          </cell>
          <cell r="AZ9">
            <v>10</v>
          </cell>
          <cell r="BA9">
            <v>90</v>
          </cell>
          <cell r="BB9">
            <v>100</v>
          </cell>
          <cell r="BC9">
            <v>100</v>
          </cell>
          <cell r="BD9">
            <v>100</v>
          </cell>
          <cell r="BE9">
            <v>100</v>
          </cell>
          <cell r="BF9">
            <v>100</v>
          </cell>
          <cell r="BG9">
            <v>100</v>
          </cell>
          <cell r="BH9">
            <v>100</v>
          </cell>
        </row>
        <row r="10">
          <cell r="D10" t="str">
            <v>C104</v>
          </cell>
          <cell r="E10">
            <v>3</v>
          </cell>
          <cell r="F10">
            <v>66.6666666666666</v>
          </cell>
          <cell r="G10">
            <v>33.3333333333333</v>
          </cell>
          <cell r="H10">
            <v>16.6666666666667</v>
          </cell>
          <cell r="I10">
            <v>33.3333333333333</v>
          </cell>
          <cell r="J10">
            <v>16.6666666666667</v>
          </cell>
          <cell r="K10">
            <v>33.3333333333333</v>
          </cell>
          <cell r="L10">
            <v>16.6666666666667</v>
          </cell>
          <cell r="M10">
            <v>50</v>
          </cell>
          <cell r="N10">
            <v>50</v>
          </cell>
          <cell r="O10">
            <v>44.816679251353</v>
          </cell>
          <cell r="P10">
            <v>55.183320748647</v>
          </cell>
          <cell r="Q10">
            <v>-4.57361316388461</v>
          </cell>
          <cell r="R10">
            <v>41.3925751675136</v>
          </cell>
          <cell r="S10">
            <v>58.6074248324864</v>
          </cell>
          <cell r="T10">
            <v>-1.41596286061895</v>
          </cell>
          <cell r="U10">
            <v>41.3925751675136</v>
          </cell>
          <cell r="V10">
            <v>58.6074248324864</v>
          </cell>
          <cell r="W10">
            <v>1.38418814549064</v>
          </cell>
          <cell r="X10">
            <v>12.9296743440417</v>
          </cell>
          <cell r="Y10">
            <v>87.0703256559583</v>
          </cell>
          <cell r="Z10">
            <v>-8.70091237399958</v>
          </cell>
          <cell r="AA10">
            <v>31.8215309536439</v>
          </cell>
          <cell r="AB10">
            <v>68.1784690463561</v>
          </cell>
          <cell r="AC10">
            <v>-10.6878270245387</v>
          </cell>
          <cell r="AD10">
            <v>34.2080032328612</v>
          </cell>
          <cell r="AE10">
            <v>65.7919967671388</v>
          </cell>
          <cell r="AF10">
            <v>-0.197800089664105</v>
          </cell>
          <cell r="AG10">
            <v>13.2438344449504</v>
          </cell>
          <cell r="AH10">
            <v>86.7561655550496</v>
          </cell>
          <cell r="AI10">
            <v>-9.17232177117808</v>
          </cell>
          <cell r="AJ10">
            <v>30.520045102301</v>
          </cell>
          <cell r="AK10">
            <v>69.479954897699</v>
          </cell>
          <cell r="AL10">
            <v>-11.1501375719672</v>
          </cell>
          <cell r="AM10">
            <v>32.9645029387802</v>
          </cell>
          <cell r="AN10">
            <v>67.0354970612198</v>
          </cell>
          <cell r="AO10">
            <v>-0.425711203458526</v>
          </cell>
          <cell r="AP10">
            <v>44.816679251353</v>
          </cell>
          <cell r="AQ10">
            <v>55.183320748647</v>
          </cell>
          <cell r="AR10">
            <v>66.5935867738673</v>
          </cell>
          <cell r="AS10">
            <v>22.6053928577205</v>
          </cell>
          <cell r="AT10">
            <v>77.3946071422795</v>
          </cell>
          <cell r="AU10">
            <v>16.6666666666667</v>
          </cell>
          <cell r="AV10">
            <v>83.3333333333334</v>
          </cell>
          <cell r="AW10">
            <v>40</v>
          </cell>
          <cell r="AX10">
            <v>60</v>
          </cell>
          <cell r="AY10">
            <v>85.3859020261262</v>
          </cell>
          <cell r="AZ10">
            <v>14.6140979738738</v>
          </cell>
          <cell r="BA10">
            <v>6.12195175972042</v>
          </cell>
          <cell r="BB10">
            <v>85.3859020261262</v>
          </cell>
          <cell r="BC10">
            <v>14.6140979738738</v>
          </cell>
          <cell r="BD10">
            <v>9.54481858956111</v>
          </cell>
          <cell r="BE10">
            <v>85.3859020261262</v>
          </cell>
          <cell r="BF10">
            <v>14.6140979738738</v>
          </cell>
          <cell r="BG10">
            <v>-2.22000026702881</v>
          </cell>
          <cell r="BH10">
            <v>87.3602472948634</v>
          </cell>
          <cell r="BI10">
            <v>66.6666666666666</v>
          </cell>
          <cell r="BJ10">
            <v>16.6666666666667</v>
          </cell>
          <cell r="BK10">
            <v>16.6666666666667</v>
          </cell>
          <cell r="BL10">
            <v>33.3333333333333</v>
          </cell>
          <cell r="BM10">
            <v>50</v>
          </cell>
          <cell r="BN10">
            <v>66.6666666666666</v>
          </cell>
          <cell r="BO10">
            <v>33.3333333333333</v>
          </cell>
          <cell r="BP10">
            <v>50</v>
          </cell>
          <cell r="BQ10">
            <v>66.6666666666666</v>
          </cell>
          <cell r="BR10">
            <v>50</v>
          </cell>
          <cell r="BS10">
            <v>25</v>
          </cell>
          <cell r="BT10">
            <v>25</v>
          </cell>
        </row>
        <row r="11">
          <cell r="D11" t="str">
            <v>C1040</v>
          </cell>
          <cell r="E11">
            <v>4</v>
          </cell>
          <cell r="F11">
            <v>66.6666666666666</v>
          </cell>
          <cell r="G11">
            <v>33.3333333333333</v>
          </cell>
          <cell r="H11">
            <v>16.6666666666667</v>
          </cell>
          <cell r="I11">
            <v>33.3333333333333</v>
          </cell>
          <cell r="J11">
            <v>16.6666666666667</v>
          </cell>
          <cell r="K11">
            <v>33.3333333333333</v>
          </cell>
          <cell r="L11">
            <v>16.6666666666667</v>
          </cell>
          <cell r="M11">
            <v>50</v>
          </cell>
          <cell r="N11">
            <v>50</v>
          </cell>
          <cell r="O11">
            <v>44.816679251353</v>
          </cell>
          <cell r="P11">
            <v>55.183320748647</v>
          </cell>
          <cell r="Q11">
            <v>-4.57361316388461</v>
          </cell>
          <cell r="R11">
            <v>41.3925751675136</v>
          </cell>
          <cell r="S11">
            <v>58.6074248324864</v>
          </cell>
          <cell r="T11">
            <v>-1.41596286061895</v>
          </cell>
          <cell r="U11">
            <v>41.3925751675136</v>
          </cell>
          <cell r="V11">
            <v>58.6074248324864</v>
          </cell>
          <cell r="W11">
            <v>1.38418814549064</v>
          </cell>
          <cell r="X11">
            <v>12.9296743440417</v>
          </cell>
          <cell r="Y11">
            <v>87.0703256559582</v>
          </cell>
          <cell r="Z11">
            <v>-8.70091237399958</v>
          </cell>
          <cell r="AA11">
            <v>31.8215309536439</v>
          </cell>
          <cell r="AB11">
            <v>68.1784690463561</v>
          </cell>
          <cell r="AC11">
            <v>-10.6878270245387</v>
          </cell>
          <cell r="AD11">
            <v>34.2080032328612</v>
          </cell>
          <cell r="AE11">
            <v>65.7919967671388</v>
          </cell>
          <cell r="AF11">
            <v>-0.197800089664105</v>
          </cell>
          <cell r="AG11">
            <v>13.2438344449504</v>
          </cell>
          <cell r="AH11">
            <v>86.7561655550496</v>
          </cell>
          <cell r="AI11">
            <v>-9.17232177117808</v>
          </cell>
          <cell r="AJ11">
            <v>30.520045102301</v>
          </cell>
          <cell r="AK11">
            <v>69.479954897699</v>
          </cell>
          <cell r="AL11">
            <v>-11.1501375719672</v>
          </cell>
          <cell r="AM11">
            <v>32.9645029387802</v>
          </cell>
          <cell r="AN11">
            <v>67.0354970612198</v>
          </cell>
          <cell r="AO11">
            <v>-0.425711203458526</v>
          </cell>
          <cell r="AP11">
            <v>44.816679251353</v>
          </cell>
          <cell r="AQ11">
            <v>55.183320748647</v>
          </cell>
          <cell r="AR11">
            <v>66.5935867738673</v>
          </cell>
          <cell r="AS11">
            <v>22.6053928577205</v>
          </cell>
          <cell r="AT11">
            <v>77.3946071422795</v>
          </cell>
          <cell r="AU11">
            <v>16.6666666666667</v>
          </cell>
          <cell r="AV11">
            <v>83.3333333333334</v>
          </cell>
          <cell r="AW11">
            <v>40</v>
          </cell>
          <cell r="AX11">
            <v>60</v>
          </cell>
          <cell r="AY11">
            <v>85.3859020261262</v>
          </cell>
          <cell r="AZ11">
            <v>14.6140979738738</v>
          </cell>
          <cell r="BA11">
            <v>6.12195175972042</v>
          </cell>
          <cell r="BB11">
            <v>85.3859020261262</v>
          </cell>
          <cell r="BC11">
            <v>14.6140979738738</v>
          </cell>
          <cell r="BD11">
            <v>9.54481858956111</v>
          </cell>
          <cell r="BE11">
            <v>85.3859020261262</v>
          </cell>
          <cell r="BF11">
            <v>14.6140979738738</v>
          </cell>
          <cell r="BG11">
            <v>-2.22000026702881</v>
          </cell>
          <cell r="BH11">
            <v>87.3602472948634</v>
          </cell>
          <cell r="BI11">
            <v>80</v>
          </cell>
          <cell r="BJ11">
            <v>20</v>
          </cell>
          <cell r="BK11">
            <v>20</v>
          </cell>
          <cell r="BL11">
            <v>40</v>
          </cell>
          <cell r="BM11">
            <v>60</v>
          </cell>
          <cell r="BN11">
            <v>80</v>
          </cell>
          <cell r="BO11">
            <v>40</v>
          </cell>
          <cell r="BP11">
            <v>60</v>
          </cell>
          <cell r="BQ11">
            <v>80</v>
          </cell>
          <cell r="BR11">
            <v>50</v>
          </cell>
          <cell r="BS11">
            <v>25</v>
          </cell>
          <cell r="BT11">
            <v>25</v>
          </cell>
        </row>
        <row r="12">
          <cell r="D12" t="str">
            <v>C105</v>
          </cell>
          <cell r="E12">
            <v>3</v>
          </cell>
          <cell r="F12">
            <v>85.7142857142857</v>
          </cell>
          <cell r="G12">
            <v>7.14285714285714</v>
          </cell>
          <cell r="H12">
            <v>7.14285714285714</v>
          </cell>
          <cell r="I12">
            <v>7.14285714285714</v>
          </cell>
          <cell r="J12">
            <v>7.14285714285714</v>
          </cell>
          <cell r="K12">
            <v>7.14285714285714</v>
          </cell>
          <cell r="L12">
            <v>14.2857142857143</v>
          </cell>
          <cell r="M12">
            <v>14.2857142857143</v>
          </cell>
          <cell r="N12">
            <v>14.2857142857143</v>
          </cell>
          <cell r="O12">
            <v>50</v>
          </cell>
          <cell r="P12">
            <v>14.2857142857143</v>
          </cell>
          <cell r="Q12">
            <v>7.14285714285714</v>
          </cell>
          <cell r="R12">
            <v>7.14285714285714</v>
          </cell>
          <cell r="S12">
            <v>7.14285714285714</v>
          </cell>
          <cell r="T12">
            <v>7.14285714285714</v>
          </cell>
          <cell r="U12">
            <v>7.14285714285714</v>
          </cell>
          <cell r="V12">
            <v>42.8571428571429</v>
          </cell>
          <cell r="W12">
            <v>50</v>
          </cell>
          <cell r="X12">
            <v>7.14285714285714</v>
          </cell>
          <cell r="Y12">
            <v>63.917122532336</v>
          </cell>
          <cell r="Z12">
            <v>36.082877467664</v>
          </cell>
          <cell r="AA12">
            <v>10.4018949162732</v>
          </cell>
          <cell r="AB12">
            <v>89.9880962987039</v>
          </cell>
          <cell r="AC12">
            <v>10.0119037012961</v>
          </cell>
          <cell r="AD12">
            <v>11.0715308493105</v>
          </cell>
          <cell r="AE12">
            <v>44.1361439636265</v>
          </cell>
          <cell r="AF12">
            <v>55.8638560363735</v>
          </cell>
          <cell r="AG12">
            <v>3.95456773297538</v>
          </cell>
          <cell r="AH12">
            <v>90.6967877085556</v>
          </cell>
          <cell r="AI12">
            <v>9.30321229144436</v>
          </cell>
          <cell r="AJ12">
            <v>9.8093865992054</v>
          </cell>
          <cell r="AK12">
            <v>90.6967877085556</v>
          </cell>
          <cell r="AL12">
            <v>9.30321229144436</v>
          </cell>
          <cell r="AM12">
            <v>10.5698903000263</v>
          </cell>
          <cell r="AN12">
            <v>40.2450847907403</v>
          </cell>
          <cell r="AO12">
            <v>0.561399489913443</v>
          </cell>
          <cell r="AP12">
            <v>59.1935157193462</v>
          </cell>
          <cell r="AQ12">
            <v>0.772591795132375</v>
          </cell>
          <cell r="AR12">
            <v>75.1558664889981</v>
          </cell>
          <cell r="AS12">
            <v>24.8441335110019</v>
          </cell>
          <cell r="AT12">
            <v>9.10895726843498</v>
          </cell>
          <cell r="AU12">
            <v>90.4967052042869</v>
          </cell>
          <cell r="AV12">
            <v>9.50329479571314</v>
          </cell>
          <cell r="AW12">
            <v>9.82678717089056</v>
          </cell>
          <cell r="AX12">
            <v>41.1578004530316</v>
          </cell>
          <cell r="AY12">
            <v>58.8421995469684</v>
          </cell>
          <cell r="AZ12">
            <v>0.671324734097032</v>
          </cell>
          <cell r="BA12">
            <v>6.31368842703598</v>
          </cell>
          <cell r="BB12">
            <v>85.9968220325561</v>
          </cell>
          <cell r="BC12">
            <v>7.68948954040791</v>
          </cell>
          <cell r="BD12">
            <v>72.2836090088328</v>
          </cell>
          <cell r="BE12">
            <v>1.63335137177239</v>
          </cell>
          <cell r="BF12">
            <v>86.0803976799746</v>
          </cell>
          <cell r="BG12">
            <v>12.286250948253</v>
          </cell>
          <cell r="BH12">
            <v>64.2857142857143</v>
          </cell>
          <cell r="BI12">
            <v>35.7142857142857</v>
          </cell>
          <cell r="BJ12">
            <v>38.4615384615385</v>
          </cell>
          <cell r="BK12">
            <v>61.5384615384615</v>
          </cell>
          <cell r="BL12">
            <v>94.3200093981882</v>
          </cell>
          <cell r="BM12">
            <v>5.67999060181182</v>
          </cell>
          <cell r="BN12">
            <v>42.9611918879183</v>
          </cell>
          <cell r="BO12">
            <v>97.4250709271786</v>
          </cell>
          <cell r="BP12">
            <v>2.57492907282136</v>
          </cell>
          <cell r="BQ12">
            <v>31.5275152264401</v>
          </cell>
          <cell r="BR12">
            <v>91.7450803253668</v>
          </cell>
          <cell r="BS12">
            <v>8.25491967463317</v>
          </cell>
          <cell r="BT12">
            <v>-3.27500009536743</v>
          </cell>
          <cell r="BU12">
            <v>94.371746143922</v>
          </cell>
          <cell r="BV12">
            <v>14.2857142857143</v>
          </cell>
          <cell r="BW12">
            <v>14.2857142857143</v>
          </cell>
          <cell r="BX12">
            <v>21.4285714285714</v>
          </cell>
          <cell r="BY12">
            <v>7.14285714285714</v>
          </cell>
          <cell r="BZ12">
            <v>21.4285714285714</v>
          </cell>
          <cell r="CA12">
            <v>35.7142857142857</v>
          </cell>
          <cell r="CB12">
            <v>35.7142857142857</v>
          </cell>
          <cell r="CC12">
            <v>42.8571428571429</v>
          </cell>
          <cell r="CD12">
            <v>50</v>
          </cell>
          <cell r="CE12">
            <v>28.5714285714286</v>
          </cell>
          <cell r="CF12">
            <v>44.4444444444444</v>
          </cell>
          <cell r="CG12">
            <v>22.2222222222222</v>
          </cell>
          <cell r="CH12">
            <v>33.3333333333333</v>
          </cell>
        </row>
        <row r="13">
          <cell r="D13" t="str">
            <v>C1051</v>
          </cell>
          <cell r="E13">
            <v>4</v>
          </cell>
          <cell r="F13">
            <v>90</v>
          </cell>
          <cell r="G13">
            <v>10</v>
          </cell>
          <cell r="H13">
            <v>10</v>
          </cell>
          <cell r="I13">
            <v>10</v>
          </cell>
          <cell r="J13">
            <v>20</v>
          </cell>
          <cell r="K13">
            <v>60</v>
          </cell>
          <cell r="L13">
            <v>10</v>
          </cell>
          <cell r="M13">
            <v>10</v>
          </cell>
          <cell r="N13">
            <v>10</v>
          </cell>
          <cell r="O13">
            <v>10</v>
          </cell>
          <cell r="P13">
            <v>10</v>
          </cell>
          <cell r="Q13">
            <v>30</v>
          </cell>
          <cell r="R13">
            <v>60</v>
          </cell>
          <cell r="S13">
            <v>10</v>
          </cell>
          <cell r="T13">
            <v>21.7585149575299</v>
          </cell>
          <cell r="U13">
            <v>78.2414850424701</v>
          </cell>
          <cell r="V13">
            <v>3.87875999694691</v>
          </cell>
          <cell r="W13">
            <v>90.2800894350882</v>
          </cell>
          <cell r="X13">
            <v>9.71991056491177</v>
          </cell>
          <cell r="Y13">
            <v>11.6426899761484</v>
          </cell>
          <cell r="Z13">
            <v>18.4361194061996</v>
          </cell>
          <cell r="AA13">
            <v>81.5638805938004</v>
          </cell>
          <cell r="AB13">
            <v>0.232955182430494</v>
          </cell>
          <cell r="AC13">
            <v>90.3140284441702</v>
          </cell>
          <cell r="AD13">
            <v>9.68597155582983</v>
          </cell>
          <cell r="AE13">
            <v>4.9533007153404</v>
          </cell>
          <cell r="AF13">
            <v>90.3140284441702</v>
          </cell>
          <cell r="AG13">
            <v>9.68597155582983</v>
          </cell>
          <cell r="AH13">
            <v>10.2587109599607</v>
          </cell>
          <cell r="AI13">
            <v>90.0289570747155</v>
          </cell>
          <cell r="AJ13">
            <v>1.62890627446013</v>
          </cell>
          <cell r="AK13">
            <v>8.34213665082441</v>
          </cell>
          <cell r="AL13">
            <v>5.81745217967156</v>
          </cell>
          <cell r="AM13">
            <v>90.199583445577</v>
          </cell>
          <cell r="AN13">
            <v>9.80041655442304</v>
          </cell>
          <cell r="AO13">
            <v>5.17739249041898</v>
          </cell>
          <cell r="AP13">
            <v>90.199583445577</v>
          </cell>
          <cell r="AQ13">
            <v>9.80041655442304</v>
          </cell>
          <cell r="AR13">
            <v>9.40646951049351</v>
          </cell>
          <cell r="AS13">
            <v>91.5592964876311</v>
          </cell>
          <cell r="AT13">
            <v>8.44070351236895</v>
          </cell>
          <cell r="AU13">
            <v>5.57444826535094</v>
          </cell>
          <cell r="AV13">
            <v>79.78994053083</v>
          </cell>
          <cell r="AW13">
            <v>20.21005946917</v>
          </cell>
          <cell r="AX13">
            <v>80.1304483576655</v>
          </cell>
          <cell r="AY13">
            <v>4.29288942836889</v>
          </cell>
          <cell r="AZ13">
            <v>80.0095999497846</v>
          </cell>
          <cell r="BA13">
            <v>15.6975106218465</v>
          </cell>
          <cell r="BB13">
            <v>70</v>
          </cell>
          <cell r="BC13">
            <v>30</v>
          </cell>
          <cell r="BD13">
            <v>33.3333333333333</v>
          </cell>
          <cell r="BE13">
            <v>66.6666666666667</v>
          </cell>
          <cell r="BF13">
            <v>100</v>
          </cell>
          <cell r="BG13">
            <v>11.8301068638052</v>
          </cell>
          <cell r="BH13">
            <v>86.9318587140211</v>
          </cell>
          <cell r="BI13">
            <v>13.0681412859789</v>
          </cell>
          <cell r="BJ13">
            <v>36.9437716183864</v>
          </cell>
          <cell r="BK13">
            <v>86.9318587140211</v>
          </cell>
          <cell r="BL13">
            <v>13.0681412859789</v>
          </cell>
          <cell r="BM13">
            <v>4.10000038146973</v>
          </cell>
          <cell r="BN13">
            <v>92.7498751366831</v>
          </cell>
          <cell r="BO13">
            <v>11.1111111111111</v>
          </cell>
          <cell r="BP13">
            <v>22.2222222222222</v>
          </cell>
          <cell r="BQ13">
            <v>33.3333333333333</v>
          </cell>
          <cell r="BR13">
            <v>11.1111111111111</v>
          </cell>
          <cell r="BS13">
            <v>11.1111111111111</v>
          </cell>
          <cell r="BT13">
            <v>22.2222222222222</v>
          </cell>
          <cell r="BU13">
            <v>44.4444444444444</v>
          </cell>
          <cell r="BV13">
            <v>44.4444444444444</v>
          </cell>
          <cell r="BW13">
            <v>55.5555555555556</v>
          </cell>
          <cell r="BX13">
            <v>44.4444444444444</v>
          </cell>
          <cell r="BY13">
            <v>57.1428571428571</v>
          </cell>
          <cell r="BZ13">
            <v>14.2857142857143</v>
          </cell>
          <cell r="CA13">
            <v>28.5714285714286</v>
          </cell>
        </row>
        <row r="14">
          <cell r="D14" t="str">
            <v>C1052</v>
          </cell>
          <cell r="E14">
            <v>4</v>
          </cell>
          <cell r="F14">
            <v>50</v>
          </cell>
          <cell r="G14">
            <v>50</v>
          </cell>
          <cell r="H14">
            <v>50</v>
          </cell>
          <cell r="I14">
            <v>50</v>
          </cell>
          <cell r="J14">
            <v>50</v>
          </cell>
          <cell r="K14">
            <v>50</v>
          </cell>
          <cell r="L14">
            <v>50</v>
          </cell>
          <cell r="M14">
            <v>80.9892128034237</v>
          </cell>
          <cell r="N14">
            <v>19.0107871965762</v>
          </cell>
          <cell r="O14">
            <v>16.5891915017099</v>
          </cell>
          <cell r="P14">
            <v>80.9892128034237</v>
          </cell>
          <cell r="Q14">
            <v>19.0107871965762</v>
          </cell>
          <cell r="R14">
            <v>4.10788715963719</v>
          </cell>
          <cell r="S14">
            <v>80.9892128034237</v>
          </cell>
          <cell r="T14">
            <v>19.0107871965762</v>
          </cell>
          <cell r="U14">
            <v>1.55036247629179</v>
          </cell>
          <cell r="V14">
            <v>84.9788386498527</v>
          </cell>
          <cell r="W14">
            <v>15.0211613501473</v>
          </cell>
          <cell r="X14">
            <v>15.4394197450424</v>
          </cell>
          <cell r="Y14">
            <v>84.9788386498527</v>
          </cell>
          <cell r="Z14">
            <v>15.0211613501473</v>
          </cell>
          <cell r="AA14">
            <v>9.92203720092136</v>
          </cell>
          <cell r="AB14">
            <v>100</v>
          </cell>
          <cell r="AC14">
            <v>-8.42288490037002</v>
          </cell>
          <cell r="AD14">
            <v>84.9788386498527</v>
          </cell>
          <cell r="AE14">
            <v>15.0211613501473</v>
          </cell>
          <cell r="AF14">
            <v>15.8900545855468</v>
          </cell>
          <cell r="AG14">
            <v>84.9788386498527</v>
          </cell>
          <cell r="AH14">
            <v>15.0211613501473</v>
          </cell>
          <cell r="AI14">
            <v>9.92203720092136</v>
          </cell>
          <cell r="AJ14">
            <v>100</v>
          </cell>
          <cell r="AK14">
            <v>-7.97225005986561</v>
          </cell>
          <cell r="AL14">
            <v>19.0107871965762</v>
          </cell>
          <cell r="AM14">
            <v>80.9892128034237</v>
          </cell>
          <cell r="AN14">
            <v>45.4411038721758</v>
          </cell>
          <cell r="AO14">
            <v>80.9892128034237</v>
          </cell>
          <cell r="AP14">
            <v>19.0107871965762</v>
          </cell>
          <cell r="AQ14">
            <v>50</v>
          </cell>
          <cell r="AR14">
            <v>50</v>
          </cell>
          <cell r="AS14">
            <v>100</v>
          </cell>
          <cell r="AT14">
            <v>85</v>
          </cell>
          <cell r="AU14">
            <v>100</v>
          </cell>
          <cell r="AV14">
            <v>100</v>
          </cell>
          <cell r="AW14">
            <v>100</v>
          </cell>
          <cell r="AX14">
            <v>100</v>
          </cell>
          <cell r="AY14">
            <v>100</v>
          </cell>
        </row>
        <row r="15">
          <cell r="D15" t="str">
            <v>C1053</v>
          </cell>
          <cell r="E15">
            <v>4</v>
          </cell>
          <cell r="F15">
            <v>100</v>
          </cell>
          <cell r="G15">
            <v>50</v>
          </cell>
          <cell r="H15">
            <v>50</v>
          </cell>
          <cell r="I15">
            <v>50</v>
          </cell>
          <cell r="J15">
            <v>50</v>
          </cell>
          <cell r="K15">
            <v>50</v>
          </cell>
          <cell r="L15">
            <v>100</v>
          </cell>
          <cell r="M15">
            <v>100</v>
          </cell>
          <cell r="N15">
            <v>11.887723337096</v>
          </cell>
          <cell r="O15">
            <v>100</v>
          </cell>
          <cell r="P15">
            <v>18.3620973913185</v>
          </cell>
          <cell r="Q15">
            <v>35.5734841872174</v>
          </cell>
          <cell r="R15">
            <v>64.4265158127826</v>
          </cell>
          <cell r="S15">
            <v>11.6594111356266</v>
          </cell>
          <cell r="T15">
            <v>100</v>
          </cell>
          <cell r="U15">
            <v>7.63292611116394</v>
          </cell>
          <cell r="V15">
            <v>100</v>
          </cell>
          <cell r="W15">
            <v>11.981371554788</v>
          </cell>
          <cell r="X15">
            <v>35.689613350798</v>
          </cell>
          <cell r="Y15">
            <v>64.310386649202</v>
          </cell>
          <cell r="Z15">
            <v>8.17964486896353</v>
          </cell>
          <cell r="AA15">
            <v>37.7417582246358</v>
          </cell>
          <cell r="AB15">
            <v>62.2582417753642</v>
          </cell>
          <cell r="AC15">
            <v>3.49738448066785</v>
          </cell>
          <cell r="AD15">
            <v>100</v>
          </cell>
          <cell r="AE15">
            <v>10.2635108117377</v>
          </cell>
          <cell r="AF15">
            <v>37.7417582246358</v>
          </cell>
          <cell r="AG15">
            <v>62.2582417753642</v>
          </cell>
          <cell r="AH15">
            <v>7.97704964932524</v>
          </cell>
          <cell r="AI15">
            <v>100</v>
          </cell>
          <cell r="AJ15">
            <v>92.9130832605939</v>
          </cell>
          <cell r="AK15">
            <v>100</v>
          </cell>
          <cell r="AL15">
            <v>50</v>
          </cell>
          <cell r="AM15">
            <v>50</v>
          </cell>
          <cell r="AN15">
            <v>100</v>
          </cell>
          <cell r="AO15">
            <v>92.9261966517331</v>
          </cell>
          <cell r="AP15">
            <v>7.07380334826692</v>
          </cell>
          <cell r="AQ15">
            <v>50.6004480345298</v>
          </cell>
          <cell r="AR15">
            <v>100</v>
          </cell>
          <cell r="AS15">
            <v>30.1984202109033</v>
          </cell>
          <cell r="AT15">
            <v>92.9261966517331</v>
          </cell>
          <cell r="AU15">
            <v>7.07380334826692</v>
          </cell>
          <cell r="AV15">
            <v>-10.6500005722046</v>
          </cell>
          <cell r="AW15">
            <v>100.800003051758</v>
          </cell>
          <cell r="AX15">
            <v>50</v>
          </cell>
          <cell r="AY15">
            <v>50</v>
          </cell>
          <cell r="AZ15">
            <v>100</v>
          </cell>
          <cell r="BA15">
            <v>100</v>
          </cell>
          <cell r="BB15">
            <v>50</v>
          </cell>
          <cell r="BC15">
            <v>100</v>
          </cell>
        </row>
        <row r="16">
          <cell r="D16" t="str">
            <v>C107</v>
          </cell>
          <cell r="E16">
            <v>3</v>
          </cell>
          <cell r="F16">
            <v>60</v>
          </cell>
          <cell r="G16">
            <v>40</v>
          </cell>
          <cell r="H16">
            <v>80</v>
          </cell>
          <cell r="I16">
            <v>40</v>
          </cell>
          <cell r="J16">
            <v>100</v>
          </cell>
          <cell r="K16">
            <v>40</v>
          </cell>
          <cell r="L16">
            <v>100</v>
          </cell>
          <cell r="M16">
            <v>35.66430832507</v>
          </cell>
          <cell r="N16">
            <v>64.33569167493</v>
          </cell>
          <cell r="O16">
            <v>-9.8723022231356</v>
          </cell>
          <cell r="P16">
            <v>71.1537422847</v>
          </cell>
          <cell r="Q16">
            <v>28.8462577153</v>
          </cell>
          <cell r="R16">
            <v>-3.61542459397534</v>
          </cell>
          <cell r="S16">
            <v>35.4894339596301</v>
          </cell>
          <cell r="T16">
            <v>64.5105660403699</v>
          </cell>
          <cell r="U16">
            <v>1.152002601879</v>
          </cell>
          <cell r="V16">
            <v>73.2053402840997</v>
          </cell>
          <cell r="W16">
            <v>26.7946597159003</v>
          </cell>
          <cell r="X16">
            <v>6.31382336183426</v>
          </cell>
          <cell r="Y16">
            <v>54.5378060185848</v>
          </cell>
          <cell r="Z16">
            <v>45.4621939814152</v>
          </cell>
          <cell r="AA16">
            <v>-4.32094827244567</v>
          </cell>
          <cell r="AB16">
            <v>36.0248448368517</v>
          </cell>
          <cell r="AC16">
            <v>63.9751551631483</v>
          </cell>
          <cell r="AD16">
            <v>-7.57249580466164</v>
          </cell>
          <cell r="AE16">
            <v>34.9506317785525</v>
          </cell>
          <cell r="AF16">
            <v>65.0493682214475</v>
          </cell>
          <cell r="AG16">
            <v>-6.62105269067726</v>
          </cell>
          <cell r="AH16">
            <v>24.0094365246485</v>
          </cell>
          <cell r="AI16">
            <v>75.9905634753515</v>
          </cell>
          <cell r="AJ16">
            <v>-8.44863017447855</v>
          </cell>
          <cell r="AK16">
            <v>9.1429806905951</v>
          </cell>
          <cell r="AL16">
            <v>90.8570193094049</v>
          </cell>
          <cell r="AM16">
            <v>-21.4698487827797</v>
          </cell>
          <cell r="AN16">
            <v>71.1537422847</v>
          </cell>
          <cell r="AO16">
            <v>28.8462577153</v>
          </cell>
          <cell r="AP16">
            <v>74.9705170425118</v>
          </cell>
          <cell r="AQ16">
            <v>100</v>
          </cell>
          <cell r="AR16">
            <v>20</v>
          </cell>
          <cell r="AS16">
            <v>20</v>
          </cell>
          <cell r="AT16">
            <v>60</v>
          </cell>
          <cell r="AU16">
            <v>100</v>
          </cell>
          <cell r="AV16">
            <v>100</v>
          </cell>
          <cell r="AW16">
            <v>39.2406395399176</v>
          </cell>
          <cell r="AX16">
            <v>41.080885170158</v>
          </cell>
          <cell r="AY16">
            <v>58.919114829842</v>
          </cell>
          <cell r="AZ16">
            <v>7.27983136967195</v>
          </cell>
          <cell r="BA16">
            <v>100</v>
          </cell>
          <cell r="BB16">
            <v>52.2449996471405</v>
          </cell>
          <cell r="BC16">
            <v>94.7943828316001</v>
          </cell>
          <cell r="BD16">
            <v>60</v>
          </cell>
          <cell r="BE16">
            <v>20</v>
          </cell>
          <cell r="BF16">
            <v>60</v>
          </cell>
          <cell r="BG16">
            <v>20</v>
          </cell>
          <cell r="BH16">
            <v>20</v>
          </cell>
          <cell r="BI16">
            <v>60</v>
          </cell>
          <cell r="BJ16">
            <v>66.6666666666666</v>
          </cell>
          <cell r="BK16">
            <v>33.3333333333333</v>
          </cell>
        </row>
        <row r="17">
          <cell r="D17" t="str">
            <v>C1070</v>
          </cell>
          <cell r="E17">
            <v>4</v>
          </cell>
          <cell r="F17">
            <v>60</v>
          </cell>
          <cell r="G17">
            <v>40</v>
          </cell>
          <cell r="H17">
            <v>80</v>
          </cell>
          <cell r="I17">
            <v>40</v>
          </cell>
          <cell r="J17">
            <v>100</v>
          </cell>
          <cell r="K17">
            <v>40</v>
          </cell>
          <cell r="L17">
            <v>100</v>
          </cell>
          <cell r="M17">
            <v>35.66430832507</v>
          </cell>
          <cell r="N17">
            <v>64.33569167493</v>
          </cell>
          <cell r="O17">
            <v>-9.8723022231356</v>
          </cell>
          <cell r="P17">
            <v>71.1537422847</v>
          </cell>
          <cell r="Q17">
            <v>28.8462577153</v>
          </cell>
          <cell r="R17">
            <v>-3.61542459397534</v>
          </cell>
          <cell r="S17">
            <v>35.4894339596301</v>
          </cell>
          <cell r="T17">
            <v>64.5105660403699</v>
          </cell>
          <cell r="U17">
            <v>1.152002601879</v>
          </cell>
          <cell r="V17">
            <v>73.2053402840997</v>
          </cell>
          <cell r="W17">
            <v>26.7946597159003</v>
          </cell>
          <cell r="X17">
            <v>6.31382336183426</v>
          </cell>
          <cell r="Y17">
            <v>54.5378060185848</v>
          </cell>
          <cell r="Z17">
            <v>45.4621939814152</v>
          </cell>
          <cell r="AA17">
            <v>-4.32094827244567</v>
          </cell>
          <cell r="AB17">
            <v>36.0248448368517</v>
          </cell>
          <cell r="AC17">
            <v>63.9751551631483</v>
          </cell>
          <cell r="AD17">
            <v>-7.57249580466164</v>
          </cell>
          <cell r="AE17">
            <v>34.9506317785525</v>
          </cell>
          <cell r="AF17">
            <v>65.0493682214475</v>
          </cell>
          <cell r="AG17">
            <v>-6.62105269067726</v>
          </cell>
          <cell r="AH17">
            <v>24.0094365246485</v>
          </cell>
          <cell r="AI17">
            <v>75.9905634753515</v>
          </cell>
          <cell r="AJ17">
            <v>-8.44863017447855</v>
          </cell>
          <cell r="AK17">
            <v>9.1429806905951</v>
          </cell>
          <cell r="AL17">
            <v>90.8570193094049</v>
          </cell>
          <cell r="AM17">
            <v>-21.4698487827797</v>
          </cell>
          <cell r="AN17">
            <v>71.1537422847</v>
          </cell>
          <cell r="AO17">
            <v>28.8462577153</v>
          </cell>
          <cell r="AP17">
            <v>74.9705170425118</v>
          </cell>
          <cell r="AQ17">
            <v>100</v>
          </cell>
          <cell r="AR17">
            <v>20</v>
          </cell>
          <cell r="AS17">
            <v>20</v>
          </cell>
          <cell r="AT17">
            <v>60</v>
          </cell>
          <cell r="AU17">
            <v>100</v>
          </cell>
          <cell r="AV17">
            <v>100</v>
          </cell>
          <cell r="AW17">
            <v>39.2406395399176</v>
          </cell>
          <cell r="AX17">
            <v>41.080885170158</v>
          </cell>
          <cell r="AY17">
            <v>58.919114829842</v>
          </cell>
          <cell r="AZ17">
            <v>7.27983136967195</v>
          </cell>
          <cell r="BA17">
            <v>100</v>
          </cell>
          <cell r="BB17">
            <v>52.2449996471405</v>
          </cell>
          <cell r="BC17">
            <v>94.7943828316001</v>
          </cell>
          <cell r="BD17">
            <v>100</v>
          </cell>
          <cell r="BE17">
            <v>33.3333333333333</v>
          </cell>
          <cell r="BF17">
            <v>100</v>
          </cell>
          <cell r="BG17">
            <v>33.3333333333333</v>
          </cell>
          <cell r="BH17">
            <v>33.3333333333333</v>
          </cell>
          <cell r="BI17">
            <v>100</v>
          </cell>
          <cell r="BJ17">
            <v>66.6666666666666</v>
          </cell>
          <cell r="BK17">
            <v>33.3333333333333</v>
          </cell>
        </row>
        <row r="18">
          <cell r="D18" t="str">
            <v>C108</v>
          </cell>
          <cell r="E18">
            <v>3</v>
          </cell>
          <cell r="F18">
            <v>82.3529411764706</v>
          </cell>
          <cell r="G18">
            <v>11.7647058823529</v>
          </cell>
          <cell r="H18">
            <v>5.88235294117647</v>
          </cell>
          <cell r="I18">
            <v>35.2941176470588</v>
          </cell>
          <cell r="J18">
            <v>11.7647058823529</v>
          </cell>
          <cell r="K18">
            <v>29.4117647058824</v>
          </cell>
          <cell r="L18">
            <v>11.7647058823529</v>
          </cell>
          <cell r="M18">
            <v>47.0588235294118</v>
          </cell>
          <cell r="N18">
            <v>11.7647058823529</v>
          </cell>
          <cell r="O18">
            <v>5.88235294117647</v>
          </cell>
          <cell r="P18">
            <v>5.88235294117647</v>
          </cell>
          <cell r="Q18">
            <v>5.88235294117647</v>
          </cell>
          <cell r="R18">
            <v>23.5294117647059</v>
          </cell>
          <cell r="S18">
            <v>5.88235294117647</v>
          </cell>
          <cell r="T18">
            <v>5.88235294117647</v>
          </cell>
          <cell r="U18">
            <v>11.7647058823529</v>
          </cell>
          <cell r="V18">
            <v>35.2941176470588</v>
          </cell>
          <cell r="W18">
            <v>64.7058823529412</v>
          </cell>
          <cell r="X18">
            <v>23.571945848671</v>
          </cell>
          <cell r="Y18">
            <v>76.428054151329</v>
          </cell>
          <cell r="Z18">
            <v>-8.16270240717769</v>
          </cell>
          <cell r="AA18">
            <v>30.206063763737</v>
          </cell>
          <cell r="AB18">
            <v>3.73625099247329</v>
          </cell>
          <cell r="AC18">
            <v>66.0576852437898</v>
          </cell>
          <cell r="AD18">
            <v>-3.08472281057168</v>
          </cell>
          <cell r="AE18">
            <v>46.4511129063117</v>
          </cell>
          <cell r="AF18">
            <v>18.8626677265694</v>
          </cell>
          <cell r="AG18">
            <v>34.6862193671189</v>
          </cell>
          <cell r="AH18">
            <v>-2.07356517385061</v>
          </cell>
          <cell r="AI18">
            <v>20.3939175809623</v>
          </cell>
          <cell r="AJ18">
            <v>18.4056513315693</v>
          </cell>
          <cell r="AK18">
            <v>61.2004310874684</v>
          </cell>
          <cell r="AL18">
            <v>-1.88463139143299</v>
          </cell>
          <cell r="AM18">
            <v>61.9902377795875</v>
          </cell>
          <cell r="AN18">
            <v>2.84222153421054</v>
          </cell>
          <cell r="AO18">
            <v>35.167540686202</v>
          </cell>
          <cell r="AP18">
            <v>0.549103370688518</v>
          </cell>
          <cell r="AQ18">
            <v>60.9866660950018</v>
          </cell>
          <cell r="AR18">
            <v>18.9440841713462</v>
          </cell>
          <cell r="AS18">
            <v>20.069249733652</v>
          </cell>
          <cell r="AT18">
            <v>4.12465883531493</v>
          </cell>
          <cell r="AU18">
            <v>11.0238844472701</v>
          </cell>
          <cell r="AV18">
            <v>88.9761155527299</v>
          </cell>
          <cell r="AW18">
            <v>-4.89410482342559</v>
          </cell>
          <cell r="AX18">
            <v>43.0062081018141</v>
          </cell>
          <cell r="AY18">
            <v>56.9937918981859</v>
          </cell>
          <cell r="AZ18">
            <v>-2.78563090319975</v>
          </cell>
          <cell r="BA18">
            <v>86.2230918124908</v>
          </cell>
          <cell r="BB18">
            <v>13.7769081875092</v>
          </cell>
          <cell r="BC18">
            <v>5.14542726786832</v>
          </cell>
          <cell r="BD18">
            <v>8.75323403404753</v>
          </cell>
          <cell r="BE18">
            <v>80.0451624069948</v>
          </cell>
          <cell r="BF18">
            <v>11.2016035589576</v>
          </cell>
          <cell r="BG18">
            <v>63.0297322083174</v>
          </cell>
          <cell r="BH18">
            <v>8.98799581545925</v>
          </cell>
          <cell r="BI18">
            <v>86.1181829565841</v>
          </cell>
          <cell r="BJ18">
            <v>4.89382122795662</v>
          </cell>
          <cell r="BK18">
            <v>41.1764705882353</v>
          </cell>
          <cell r="BL18">
            <v>29.4117647058824</v>
          </cell>
          <cell r="BM18">
            <v>29.4117647058824</v>
          </cell>
          <cell r="BN18">
            <v>86.6666666666667</v>
          </cell>
          <cell r="BO18">
            <v>13.3333333333333</v>
          </cell>
          <cell r="BP18">
            <v>80.1320721370004</v>
          </cell>
          <cell r="BQ18">
            <v>1.88461606495629</v>
          </cell>
          <cell r="BR18">
            <v>17.9833117980433</v>
          </cell>
          <cell r="BS18">
            <v>14.549625729269</v>
          </cell>
          <cell r="BT18">
            <v>85.3747616182263</v>
          </cell>
          <cell r="BU18">
            <v>1.88461606495629</v>
          </cell>
          <cell r="BV18">
            <v>12.7406223168174</v>
          </cell>
          <cell r="BW18">
            <v>11.6838502370763</v>
          </cell>
          <cell r="BX18">
            <v>38.92845608475</v>
          </cell>
          <cell r="BY18">
            <v>42.4757076525791</v>
          </cell>
          <cell r="BZ18">
            <v>18.5958362626709</v>
          </cell>
          <cell r="CA18">
            <v>28.7463650486686</v>
          </cell>
          <cell r="CB18">
            <v>96.0018032135753</v>
          </cell>
          <cell r="CC18">
            <v>23.5294117647059</v>
          </cell>
          <cell r="CD18">
            <v>17.6470588235294</v>
          </cell>
          <cell r="CE18">
            <v>5.88235294117647</v>
          </cell>
          <cell r="CF18">
            <v>17.6470588235294</v>
          </cell>
          <cell r="CG18">
            <v>23.5294117647059</v>
          </cell>
          <cell r="CH18">
            <v>29.4117647058824</v>
          </cell>
          <cell r="CI18">
            <v>11.7647058823529</v>
          </cell>
          <cell r="CJ18">
            <v>29.4117647058824</v>
          </cell>
          <cell r="CK18">
            <v>5.88235294117647</v>
          </cell>
          <cell r="CL18">
            <v>20</v>
          </cell>
          <cell r="CM18">
            <v>60</v>
          </cell>
          <cell r="CN18">
            <v>20</v>
          </cell>
        </row>
        <row r="19">
          <cell r="D19" t="str">
            <v>C1081</v>
          </cell>
          <cell r="E19">
            <v>4</v>
          </cell>
          <cell r="F19">
            <v>60</v>
          </cell>
          <cell r="G19">
            <v>20</v>
          </cell>
          <cell r="H19">
            <v>20</v>
          </cell>
          <cell r="I19">
            <v>20</v>
          </cell>
          <cell r="J19">
            <v>20</v>
          </cell>
          <cell r="K19">
            <v>20</v>
          </cell>
          <cell r="L19">
            <v>20</v>
          </cell>
          <cell r="M19">
            <v>20</v>
          </cell>
          <cell r="N19">
            <v>20</v>
          </cell>
          <cell r="O19">
            <v>20</v>
          </cell>
          <cell r="P19">
            <v>40</v>
          </cell>
          <cell r="Q19">
            <v>20</v>
          </cell>
          <cell r="R19">
            <v>20</v>
          </cell>
          <cell r="S19">
            <v>80</v>
          </cell>
          <cell r="T19">
            <v>30.400667501536</v>
          </cell>
          <cell r="U19">
            <v>69.599332498464</v>
          </cell>
          <cell r="V19">
            <v>-10.1462822677651</v>
          </cell>
          <cell r="W19">
            <v>30.4776861736669</v>
          </cell>
          <cell r="X19">
            <v>16.1475184159245</v>
          </cell>
          <cell r="Y19">
            <v>53.3747954104087</v>
          </cell>
          <cell r="Z19">
            <v>0.531843853737238</v>
          </cell>
          <cell r="AA19">
            <v>83.8524815840755</v>
          </cell>
          <cell r="AB19">
            <v>16.1475184159245</v>
          </cell>
          <cell r="AC19">
            <v>2.66910078093186</v>
          </cell>
          <cell r="AD19">
            <v>14.0991357885684</v>
          </cell>
          <cell r="AE19">
            <v>85.9008642114316</v>
          </cell>
          <cell r="AF19">
            <v>-2.91567874886641</v>
          </cell>
          <cell r="AG19">
            <v>85.9008642114316</v>
          </cell>
          <cell r="AH19">
            <v>14.0991357885684</v>
          </cell>
          <cell r="AI19">
            <v>2.71229414745889</v>
          </cell>
          <cell r="AJ19">
            <v>100</v>
          </cell>
          <cell r="AK19">
            <v>8.70250938918137</v>
          </cell>
          <cell r="AL19">
            <v>100</v>
          </cell>
          <cell r="AM19">
            <v>-3.64994225733163</v>
          </cell>
          <cell r="AN19">
            <v>84.9665832886894</v>
          </cell>
          <cell r="AO19">
            <v>15.0334167113106</v>
          </cell>
          <cell r="AP19">
            <v>1.97634832852486</v>
          </cell>
          <cell r="AQ19">
            <v>100</v>
          </cell>
          <cell r="AR19">
            <v>8.75032667898989</v>
          </cell>
          <cell r="AS19">
            <v>30.400667501536</v>
          </cell>
          <cell r="AT19">
            <v>30.7545578179744</v>
          </cell>
          <cell r="AU19">
            <v>38.8447746804895</v>
          </cell>
          <cell r="AV19">
            <v>61.0504726828185</v>
          </cell>
          <cell r="AW19">
            <v>38.8447746804895</v>
          </cell>
          <cell r="AX19">
            <v>46.5481859174605</v>
          </cell>
          <cell r="AY19">
            <v>14.60703940205</v>
          </cell>
          <cell r="AZ19">
            <v>60</v>
          </cell>
          <cell r="BA19">
            <v>40</v>
          </cell>
          <cell r="BB19">
            <v>50</v>
          </cell>
          <cell r="BC19">
            <v>50</v>
          </cell>
          <cell r="BD19">
            <v>0</v>
          </cell>
          <cell r="BE19">
            <v>100</v>
          </cell>
          <cell r="BF19">
            <v>-15.8999996185303</v>
          </cell>
          <cell r="BG19">
            <v>100</v>
          </cell>
          <cell r="BH19">
            <v>9</v>
          </cell>
          <cell r="BI19">
            <v>100</v>
          </cell>
          <cell r="BJ19">
            <v>14.3499999046326</v>
          </cell>
          <cell r="BK19">
            <v>96.5913894694391</v>
          </cell>
          <cell r="BL19">
            <v>100</v>
          </cell>
          <cell r="BM19">
            <v>100</v>
          </cell>
        </row>
        <row r="20">
          <cell r="D20" t="str">
            <v>C1082</v>
          </cell>
          <cell r="E20">
            <v>4</v>
          </cell>
          <cell r="F20">
            <v>100</v>
          </cell>
          <cell r="G20">
            <v>50</v>
          </cell>
          <cell r="H20">
            <v>25</v>
          </cell>
          <cell r="I20">
            <v>25</v>
          </cell>
          <cell r="J20">
            <v>25</v>
          </cell>
          <cell r="K20">
            <v>25</v>
          </cell>
          <cell r="L20">
            <v>50</v>
          </cell>
          <cell r="M20">
            <v>50</v>
          </cell>
          <cell r="N20">
            <v>2.47490599671377</v>
          </cell>
          <cell r="O20">
            <v>97.5250940032862</v>
          </cell>
          <cell r="P20">
            <v>-18.3868330759771</v>
          </cell>
          <cell r="Q20">
            <v>2.47490599671377</v>
          </cell>
          <cell r="R20">
            <v>97.5250940032862</v>
          </cell>
          <cell r="S20">
            <v>-4.44942447374399</v>
          </cell>
          <cell r="T20">
            <v>2.69497182770058</v>
          </cell>
          <cell r="U20">
            <v>56.4044302872462</v>
          </cell>
          <cell r="V20">
            <v>40.9005978850532</v>
          </cell>
          <cell r="W20">
            <v>-4.13070849286249</v>
          </cell>
          <cell r="X20">
            <v>2.44819565390911</v>
          </cell>
          <cell r="Y20">
            <v>52.3093190209428</v>
          </cell>
          <cell r="Z20">
            <v>45.2424853251481</v>
          </cell>
          <cell r="AA20">
            <v>-2.56893966898234</v>
          </cell>
          <cell r="AB20">
            <v>54.7575146748519</v>
          </cell>
          <cell r="AC20">
            <v>8.07766431531856</v>
          </cell>
          <cell r="AD20">
            <v>37.1648210098296</v>
          </cell>
          <cell r="AE20">
            <v>0.550409843264135</v>
          </cell>
          <cell r="AF20">
            <v>43.0940057916088</v>
          </cell>
          <cell r="AG20">
            <v>56.9059942083912</v>
          </cell>
          <cell r="AH20">
            <v>2.30623722950136</v>
          </cell>
          <cell r="AI20">
            <v>1.70270905127476</v>
          </cell>
          <cell r="AJ20">
            <v>98.2972909487252</v>
          </cell>
          <cell r="AK20">
            <v>-5.05691248176426</v>
          </cell>
          <cell r="AL20">
            <v>1.70270905127476</v>
          </cell>
          <cell r="AM20">
            <v>98.2972909487252</v>
          </cell>
          <cell r="AN20">
            <v>-3.61855978459182</v>
          </cell>
          <cell r="AO20">
            <v>59.9599888915816</v>
          </cell>
          <cell r="AP20">
            <v>40.0400111084184</v>
          </cell>
          <cell r="AQ20">
            <v>4.38163838076805</v>
          </cell>
          <cell r="AR20">
            <v>97.5250940032862</v>
          </cell>
          <cell r="AS20">
            <v>2.47490599671377</v>
          </cell>
          <cell r="AT20">
            <v>56.3132257499453</v>
          </cell>
          <cell r="AU20">
            <v>100</v>
          </cell>
          <cell r="AV20">
            <v>25</v>
          </cell>
          <cell r="AW20">
            <v>75</v>
          </cell>
          <cell r="AX20">
            <v>100</v>
          </cell>
          <cell r="AY20">
            <v>85.529283636781</v>
          </cell>
          <cell r="AZ20">
            <v>3.66159879394714</v>
          </cell>
          <cell r="BA20">
            <v>10.8091175692719</v>
          </cell>
          <cell r="BB20">
            <v>7.0290931679353</v>
          </cell>
          <cell r="BC20">
            <v>85.529283636781</v>
          </cell>
          <cell r="BD20">
            <v>3.66159879394714</v>
          </cell>
          <cell r="BE20">
            <v>10.8091175692719</v>
          </cell>
          <cell r="BF20">
            <v>6.41736880537179</v>
          </cell>
          <cell r="BG20">
            <v>87.7742939809326</v>
          </cell>
          <cell r="BH20">
            <v>12.2257060190674</v>
          </cell>
          <cell r="BI20">
            <v>-15.1999998092651</v>
          </cell>
          <cell r="BJ20">
            <v>96.6236724369364</v>
          </cell>
          <cell r="BK20">
            <v>100</v>
          </cell>
          <cell r="BL20">
            <v>100</v>
          </cell>
          <cell r="BM20">
            <v>100</v>
          </cell>
          <cell r="BN20">
            <v>50</v>
          </cell>
          <cell r="BO20">
            <v>50</v>
          </cell>
          <cell r="BP20">
            <v>50</v>
          </cell>
          <cell r="BQ20">
            <v>100</v>
          </cell>
        </row>
        <row r="21">
          <cell r="D21" t="str">
            <v>C1089</v>
          </cell>
          <cell r="E21">
            <v>4</v>
          </cell>
          <cell r="F21">
            <v>87.5</v>
          </cell>
          <cell r="G21">
            <v>12.5</v>
          </cell>
          <cell r="H21">
            <v>37.5</v>
          </cell>
          <cell r="I21">
            <v>50</v>
          </cell>
          <cell r="J21">
            <v>12.5</v>
          </cell>
          <cell r="K21">
            <v>75</v>
          </cell>
          <cell r="L21">
            <v>12.5</v>
          </cell>
          <cell r="M21">
            <v>25</v>
          </cell>
          <cell r="N21">
            <v>12.5</v>
          </cell>
          <cell r="O21">
            <v>25</v>
          </cell>
          <cell r="P21">
            <v>37.5</v>
          </cell>
          <cell r="Q21">
            <v>62.5</v>
          </cell>
          <cell r="R21">
            <v>37.7429673254886</v>
          </cell>
          <cell r="S21">
            <v>62.2570326745114</v>
          </cell>
          <cell r="T21">
            <v>1.65613043938393</v>
          </cell>
          <cell r="U21">
            <v>53.6866519551705</v>
          </cell>
          <cell r="V21">
            <v>46.3133480448295</v>
          </cell>
          <cell r="W21">
            <v>-3.93825661262644</v>
          </cell>
          <cell r="X21">
            <v>59.8403970163629</v>
          </cell>
          <cell r="Y21">
            <v>40.1596029836371</v>
          </cell>
          <cell r="Z21">
            <v>-3.10804887127877</v>
          </cell>
          <cell r="AA21">
            <v>39.2399666197524</v>
          </cell>
          <cell r="AB21">
            <v>60.7600333802476</v>
          </cell>
          <cell r="AC21">
            <v>-0.716964687756452</v>
          </cell>
          <cell r="AD21">
            <v>54.5725584838128</v>
          </cell>
          <cell r="AE21">
            <v>45.4274415161872</v>
          </cell>
          <cell r="AF21">
            <v>-0.679965452787673</v>
          </cell>
          <cell r="AG21">
            <v>52.8379164843989</v>
          </cell>
          <cell r="AH21">
            <v>47.1620835156011</v>
          </cell>
          <cell r="AI21">
            <v>2.94856074212401</v>
          </cell>
          <cell r="AJ21">
            <v>24.3549985532446</v>
          </cell>
          <cell r="AK21">
            <v>75.6450014467554</v>
          </cell>
          <cell r="AL21">
            <v>-5.6067891192057</v>
          </cell>
          <cell r="AM21">
            <v>42.3150160196026</v>
          </cell>
          <cell r="AN21">
            <v>57.6849839803973</v>
          </cell>
          <cell r="AO21">
            <v>-5.37664747601892</v>
          </cell>
          <cell r="AP21">
            <v>92.8772327936581</v>
          </cell>
          <cell r="AQ21">
            <v>7.12276720634186</v>
          </cell>
          <cell r="AR21">
            <v>3.23016465301333</v>
          </cell>
          <cell r="AS21">
            <v>4.1425107388876</v>
          </cell>
          <cell r="AT21">
            <v>92.6323014085525</v>
          </cell>
          <cell r="AU21">
            <v>3.22518785255985</v>
          </cell>
          <cell r="AV21">
            <v>69.8570162593084</v>
          </cell>
          <cell r="AW21">
            <v>96.3516002969456</v>
          </cell>
          <cell r="AX21">
            <v>3.64839970305445</v>
          </cell>
          <cell r="AY21">
            <v>37.5</v>
          </cell>
          <cell r="AZ21">
            <v>25</v>
          </cell>
          <cell r="BA21">
            <v>37.5</v>
          </cell>
          <cell r="BB21">
            <v>100</v>
          </cell>
          <cell r="BC21">
            <v>83.7380339061294</v>
          </cell>
          <cell r="BD21">
            <v>16.2619660938706</v>
          </cell>
          <cell r="BE21">
            <v>27.3439180742282</v>
          </cell>
          <cell r="BF21">
            <v>83.3564575306154</v>
          </cell>
          <cell r="BG21">
            <v>16.6435424693845</v>
          </cell>
          <cell r="BH21">
            <v>18.3062260389312</v>
          </cell>
          <cell r="BI21">
            <v>72.3502705837304</v>
          </cell>
          <cell r="BJ21">
            <v>27.6497294162696</v>
          </cell>
          <cell r="BK21">
            <v>45.4157164778028</v>
          </cell>
          <cell r="BL21">
            <v>95.1564978418349</v>
          </cell>
          <cell r="BM21">
            <v>40</v>
          </cell>
          <cell r="BN21">
            <v>20</v>
          </cell>
          <cell r="BO21">
            <v>20</v>
          </cell>
          <cell r="BP21">
            <v>20</v>
          </cell>
          <cell r="BQ21">
            <v>40</v>
          </cell>
          <cell r="BR21">
            <v>80</v>
          </cell>
          <cell r="BS21">
            <v>40</v>
          </cell>
          <cell r="BT21">
            <v>60</v>
          </cell>
          <cell r="BU21">
            <v>20</v>
          </cell>
          <cell r="BV21">
            <v>75</v>
          </cell>
          <cell r="BW21">
            <v>25</v>
          </cell>
        </row>
        <row r="22">
          <cell r="D22" t="str">
            <v>C109</v>
          </cell>
          <cell r="E22">
            <v>3</v>
          </cell>
          <cell r="F22">
            <v>50</v>
          </cell>
          <cell r="G22">
            <v>50</v>
          </cell>
          <cell r="H22">
            <v>37.5</v>
          </cell>
          <cell r="I22">
            <v>12.5</v>
          </cell>
          <cell r="J22">
            <v>12.5</v>
          </cell>
          <cell r="K22">
            <v>12.5</v>
          </cell>
          <cell r="L22">
            <v>25</v>
          </cell>
          <cell r="M22">
            <v>25</v>
          </cell>
          <cell r="N22">
            <v>25</v>
          </cell>
          <cell r="O22">
            <v>25</v>
          </cell>
          <cell r="P22">
            <v>25</v>
          </cell>
          <cell r="Q22">
            <v>37.5</v>
          </cell>
          <cell r="R22">
            <v>37.5</v>
          </cell>
          <cell r="S22">
            <v>25</v>
          </cell>
          <cell r="T22">
            <v>21.1770686626047</v>
          </cell>
          <cell r="U22">
            <v>2.17455805730102</v>
          </cell>
          <cell r="V22">
            <v>76.6483732800942</v>
          </cell>
          <cell r="W22">
            <v>-3.63121214270682</v>
          </cell>
          <cell r="X22">
            <v>48.926823096963</v>
          </cell>
          <cell r="Y22">
            <v>2.17455805730102</v>
          </cell>
          <cell r="Z22">
            <v>48.898618845736</v>
          </cell>
          <cell r="AA22">
            <v>-0.1464274166476</v>
          </cell>
          <cell r="AB22">
            <v>58.2397634863792</v>
          </cell>
          <cell r="AC22">
            <v>41.7602365136208</v>
          </cell>
          <cell r="AD22">
            <v>-0.86949092825981</v>
          </cell>
          <cell r="AE22">
            <v>25.6169723733441</v>
          </cell>
          <cell r="AF22">
            <v>2.03822463798079</v>
          </cell>
          <cell r="AG22">
            <v>72.3448029886751</v>
          </cell>
          <cell r="AH22">
            <v>-3.29456062329998</v>
          </cell>
          <cell r="AI22">
            <v>69.2918560619928</v>
          </cell>
          <cell r="AJ22">
            <v>2.03822463798079</v>
          </cell>
          <cell r="AK22">
            <v>28.6699193000264</v>
          </cell>
          <cell r="AL22">
            <v>0.770430839513494</v>
          </cell>
          <cell r="AM22">
            <v>78.0945152935622</v>
          </cell>
          <cell r="AN22">
            <v>21.9054847064378</v>
          </cell>
          <cell r="AO22">
            <v>0.240572989424829</v>
          </cell>
          <cell r="AP22">
            <v>25.6469535245632</v>
          </cell>
          <cell r="AQ22">
            <v>2.05144615482435</v>
          </cell>
          <cell r="AR22">
            <v>72.3016003206125</v>
          </cell>
          <cell r="AS22">
            <v>-3.27546464886977</v>
          </cell>
          <cell r="AT22">
            <v>69.5407466617324</v>
          </cell>
          <cell r="AU22">
            <v>2.05144615482435</v>
          </cell>
          <cell r="AV22">
            <v>28.4078071834432</v>
          </cell>
          <cell r="AW22">
            <v>1.21143998149211</v>
          </cell>
          <cell r="AX22">
            <v>72.3016003206125</v>
          </cell>
          <cell r="AY22">
            <v>2.05144615482435</v>
          </cell>
          <cell r="AZ22">
            <v>25.6469535245632</v>
          </cell>
          <cell r="BA22">
            <v>0.2675517079215</v>
          </cell>
          <cell r="BB22">
            <v>30.2639009599415</v>
          </cell>
          <cell r="BC22">
            <v>69.7360990400585</v>
          </cell>
          <cell r="BD22">
            <v>85.9124593694072</v>
          </cell>
          <cell r="BE22">
            <v>41.7602365136208</v>
          </cell>
          <cell r="BF22">
            <v>53.1789922839302</v>
          </cell>
          <cell r="BG22">
            <v>5.06077120244892</v>
          </cell>
          <cell r="BH22">
            <v>37.5</v>
          </cell>
          <cell r="BI22">
            <v>37.5</v>
          </cell>
          <cell r="BJ22">
            <v>25</v>
          </cell>
          <cell r="BK22">
            <v>42.8571428571429</v>
          </cell>
          <cell r="BL22">
            <v>57.1428571428571</v>
          </cell>
          <cell r="BM22">
            <v>5.95575228550906</v>
          </cell>
          <cell r="BN22">
            <v>94.0442477144909</v>
          </cell>
          <cell r="BO22">
            <v>-29.015734726534</v>
          </cell>
          <cell r="BP22">
            <v>14.5718832776844</v>
          </cell>
          <cell r="BQ22">
            <v>85.4281167223156</v>
          </cell>
          <cell r="BR22">
            <v>-46.1908849364451</v>
          </cell>
          <cell r="BS22">
            <v>5.95575228550906</v>
          </cell>
          <cell r="BT22">
            <v>94.0442477144909</v>
          </cell>
          <cell r="BU22">
            <v>4.3299986521403</v>
          </cell>
          <cell r="BV22">
            <v>92.5231363290602</v>
          </cell>
          <cell r="BW22">
            <v>50</v>
          </cell>
          <cell r="BX22">
            <v>25</v>
          </cell>
          <cell r="BY22">
            <v>37.5</v>
          </cell>
          <cell r="BZ22">
            <v>12.5</v>
          </cell>
          <cell r="CA22">
            <v>12.5</v>
          </cell>
          <cell r="CB22">
            <v>25</v>
          </cell>
          <cell r="CC22">
            <v>62.5</v>
          </cell>
          <cell r="CD22">
            <v>50</v>
          </cell>
          <cell r="CE22">
            <v>50</v>
          </cell>
          <cell r="CF22">
            <v>50</v>
          </cell>
        </row>
        <row r="23">
          <cell r="D23" t="str">
            <v>C1090</v>
          </cell>
          <cell r="E23">
            <v>4</v>
          </cell>
          <cell r="F23">
            <v>50</v>
          </cell>
          <cell r="G23">
            <v>50</v>
          </cell>
          <cell r="H23">
            <v>37.5</v>
          </cell>
          <cell r="I23">
            <v>12.5</v>
          </cell>
          <cell r="J23">
            <v>12.5</v>
          </cell>
          <cell r="K23">
            <v>12.5</v>
          </cell>
          <cell r="L23">
            <v>25</v>
          </cell>
          <cell r="M23">
            <v>25</v>
          </cell>
          <cell r="N23">
            <v>25</v>
          </cell>
          <cell r="O23">
            <v>25</v>
          </cell>
          <cell r="P23">
            <v>25</v>
          </cell>
          <cell r="Q23">
            <v>37.5</v>
          </cell>
          <cell r="R23">
            <v>37.5</v>
          </cell>
          <cell r="S23">
            <v>25</v>
          </cell>
          <cell r="T23">
            <v>21.1770686626047</v>
          </cell>
          <cell r="U23">
            <v>2.17455805730102</v>
          </cell>
          <cell r="V23">
            <v>76.6483732800943</v>
          </cell>
          <cell r="W23">
            <v>-3.63121214270682</v>
          </cell>
          <cell r="X23">
            <v>48.926823096963</v>
          </cell>
          <cell r="Y23">
            <v>2.17455805730102</v>
          </cell>
          <cell r="Z23">
            <v>48.898618845736</v>
          </cell>
          <cell r="AA23">
            <v>-0.1464274166476</v>
          </cell>
          <cell r="AB23">
            <v>58.2397634863792</v>
          </cell>
          <cell r="AC23">
            <v>41.7602365136208</v>
          </cell>
          <cell r="AD23">
            <v>-0.86949092825981</v>
          </cell>
          <cell r="AE23">
            <v>25.6169723733441</v>
          </cell>
          <cell r="AF23">
            <v>2.03822463798079</v>
          </cell>
          <cell r="AG23">
            <v>72.3448029886751</v>
          </cell>
          <cell r="AH23">
            <v>-3.29456062329998</v>
          </cell>
          <cell r="AI23">
            <v>69.2918560619928</v>
          </cell>
          <cell r="AJ23">
            <v>2.03822463798079</v>
          </cell>
          <cell r="AK23">
            <v>28.6699193000264</v>
          </cell>
          <cell r="AL23">
            <v>0.770430839513494</v>
          </cell>
          <cell r="AM23">
            <v>78.0945152935622</v>
          </cell>
          <cell r="AN23">
            <v>21.9054847064378</v>
          </cell>
          <cell r="AO23">
            <v>0.240572989424829</v>
          </cell>
          <cell r="AP23">
            <v>25.6469535245632</v>
          </cell>
          <cell r="AQ23">
            <v>2.05144615482435</v>
          </cell>
          <cell r="AR23">
            <v>72.3016003206125</v>
          </cell>
          <cell r="AS23">
            <v>-3.27546464886977</v>
          </cell>
          <cell r="AT23">
            <v>69.5407466617324</v>
          </cell>
          <cell r="AU23">
            <v>2.05144615482435</v>
          </cell>
          <cell r="AV23">
            <v>28.4078071834432</v>
          </cell>
          <cell r="AW23">
            <v>1.21143998149211</v>
          </cell>
          <cell r="AX23">
            <v>72.3016003206125</v>
          </cell>
          <cell r="AY23">
            <v>2.05144615482435</v>
          </cell>
          <cell r="AZ23">
            <v>25.6469535245632</v>
          </cell>
          <cell r="BA23">
            <v>0.2675517079215</v>
          </cell>
          <cell r="BB23">
            <v>30.2639009599415</v>
          </cell>
          <cell r="BC23">
            <v>69.7360990400585</v>
          </cell>
          <cell r="BD23">
            <v>85.9124593694072</v>
          </cell>
          <cell r="BE23">
            <v>41.7602365136208</v>
          </cell>
          <cell r="BF23">
            <v>53.1789922839302</v>
          </cell>
          <cell r="BG23">
            <v>5.06077120244892</v>
          </cell>
          <cell r="BH23">
            <v>37.5</v>
          </cell>
          <cell r="BI23">
            <v>37.5</v>
          </cell>
          <cell r="BJ23">
            <v>25</v>
          </cell>
          <cell r="BK23">
            <v>42.8571428571429</v>
          </cell>
          <cell r="BL23">
            <v>57.1428571428571</v>
          </cell>
          <cell r="BM23">
            <v>5.95575228550906</v>
          </cell>
          <cell r="BN23">
            <v>94.0442477144909</v>
          </cell>
          <cell r="BO23">
            <v>-29.015734726534</v>
          </cell>
          <cell r="BP23">
            <v>14.5718832776844</v>
          </cell>
          <cell r="BQ23">
            <v>85.4281167223156</v>
          </cell>
          <cell r="BR23">
            <v>-46.1908849364451</v>
          </cell>
          <cell r="BS23">
            <v>5.95575228550906</v>
          </cell>
          <cell r="BT23">
            <v>94.0442477144909</v>
          </cell>
          <cell r="BU23">
            <v>4.3299986521403</v>
          </cell>
          <cell r="BV23">
            <v>92.5231363290602</v>
          </cell>
          <cell r="BW23">
            <v>57.1428571428571</v>
          </cell>
          <cell r="BX23">
            <v>28.5714285714286</v>
          </cell>
          <cell r="BY23">
            <v>42.8571428571429</v>
          </cell>
          <cell r="BZ23">
            <v>14.2857142857143</v>
          </cell>
          <cell r="CA23">
            <v>14.2857142857143</v>
          </cell>
          <cell r="CB23">
            <v>28.5714285714286</v>
          </cell>
          <cell r="CC23">
            <v>71.4285714285714</v>
          </cell>
          <cell r="CD23">
            <v>57.1428571428571</v>
          </cell>
          <cell r="CE23">
            <v>50</v>
          </cell>
          <cell r="CF23">
            <v>50</v>
          </cell>
        </row>
        <row r="24">
          <cell r="D24" t="str">
            <v>C11</v>
          </cell>
          <cell r="E24">
            <v>2</v>
          </cell>
          <cell r="F24">
            <v>50</v>
          </cell>
          <cell r="G24">
            <v>25</v>
          </cell>
          <cell r="H24">
            <v>25</v>
          </cell>
          <cell r="I24">
            <v>25</v>
          </cell>
          <cell r="J24">
            <v>25</v>
          </cell>
          <cell r="K24">
            <v>25</v>
          </cell>
          <cell r="L24">
            <v>25</v>
          </cell>
          <cell r="M24">
            <v>25</v>
          </cell>
          <cell r="N24">
            <v>50</v>
          </cell>
          <cell r="O24">
            <v>25</v>
          </cell>
          <cell r="P24">
            <v>50</v>
          </cell>
          <cell r="Q24">
            <v>50</v>
          </cell>
          <cell r="R24">
            <v>50</v>
          </cell>
          <cell r="S24">
            <v>100</v>
          </cell>
          <cell r="T24">
            <v>-18.4668461803957</v>
          </cell>
          <cell r="U24">
            <v>100</v>
          </cell>
          <cell r="V24">
            <v>-15.2756567531879</v>
          </cell>
          <cell r="W24">
            <v>100</v>
          </cell>
          <cell r="X24">
            <v>-12.4122153698451</v>
          </cell>
          <cell r="Y24">
            <v>48.6129823186512</v>
          </cell>
          <cell r="Z24">
            <v>51.3870176813488</v>
          </cell>
          <cell r="AA24">
            <v>-5.47148021544078</v>
          </cell>
          <cell r="AB24">
            <v>100</v>
          </cell>
          <cell r="AC24">
            <v>-11.1447742999112</v>
          </cell>
          <cell r="AD24">
            <v>100</v>
          </cell>
          <cell r="AE24">
            <v>-6.64675373389212</v>
          </cell>
          <cell r="AF24">
            <v>48.6413656976149</v>
          </cell>
          <cell r="AG24">
            <v>51.3586343023852</v>
          </cell>
          <cell r="AH24">
            <v>-5.23324604682669</v>
          </cell>
          <cell r="AI24">
            <v>100</v>
          </cell>
          <cell r="AJ24">
            <v>-11.0975840703373</v>
          </cell>
          <cell r="AK24">
            <v>48.6413656976149</v>
          </cell>
          <cell r="AL24">
            <v>51.3586343023852</v>
          </cell>
          <cell r="AM24">
            <v>-6.18992157152693</v>
          </cell>
          <cell r="AN24">
            <v>49.7950474082638</v>
          </cell>
          <cell r="AO24">
            <v>50.2049525917362</v>
          </cell>
          <cell r="AP24">
            <v>64.2372116429348</v>
          </cell>
          <cell r="AQ24">
            <v>78.6853751135814</v>
          </cell>
          <cell r="AR24">
            <v>20.7443051101223</v>
          </cell>
          <cell r="AS24">
            <v>0.570319776296318</v>
          </cell>
          <cell r="AT24">
            <v>25</v>
          </cell>
          <cell r="AU24">
            <v>75</v>
          </cell>
          <cell r="AV24">
            <v>50</v>
          </cell>
          <cell r="AW24">
            <v>50</v>
          </cell>
          <cell r="AX24">
            <v>100</v>
          </cell>
          <cell r="AY24">
            <v>-70.3337170777922</v>
          </cell>
          <cell r="AZ24">
            <v>100</v>
          </cell>
          <cell r="BA24">
            <v>-37.4848372366327</v>
          </cell>
          <cell r="BB24">
            <v>100</v>
          </cell>
          <cell r="BC24">
            <v>-56.9950008392334</v>
          </cell>
          <cell r="BD24">
            <v>89.2403577661707</v>
          </cell>
          <cell r="BE24">
            <v>50</v>
          </cell>
          <cell r="BF24">
            <v>25</v>
          </cell>
          <cell r="BG24">
            <v>25</v>
          </cell>
          <cell r="BH24">
            <v>25</v>
          </cell>
          <cell r="BI24">
            <v>50</v>
          </cell>
          <cell r="BJ24">
            <v>25</v>
          </cell>
          <cell r="BK24">
            <v>25</v>
          </cell>
          <cell r="BL24">
            <v>25</v>
          </cell>
          <cell r="BM24">
            <v>25</v>
          </cell>
          <cell r="BN24">
            <v>100</v>
          </cell>
        </row>
        <row r="25">
          <cell r="D25" t="str">
            <v>C110</v>
          </cell>
          <cell r="E25">
            <v>3</v>
          </cell>
          <cell r="F25">
            <v>50</v>
          </cell>
          <cell r="G25">
            <v>25</v>
          </cell>
          <cell r="H25">
            <v>25</v>
          </cell>
          <cell r="I25">
            <v>25</v>
          </cell>
          <cell r="J25">
            <v>25</v>
          </cell>
          <cell r="K25">
            <v>25</v>
          </cell>
          <cell r="L25">
            <v>25</v>
          </cell>
          <cell r="M25">
            <v>25</v>
          </cell>
          <cell r="N25">
            <v>50</v>
          </cell>
          <cell r="O25">
            <v>25</v>
          </cell>
          <cell r="P25">
            <v>50</v>
          </cell>
          <cell r="Q25">
            <v>50</v>
          </cell>
          <cell r="R25">
            <v>50</v>
          </cell>
          <cell r="S25">
            <v>100</v>
          </cell>
          <cell r="T25">
            <v>-18.4668461803957</v>
          </cell>
          <cell r="U25">
            <v>100</v>
          </cell>
          <cell r="V25">
            <v>-15.2756567531879</v>
          </cell>
          <cell r="W25">
            <v>100</v>
          </cell>
          <cell r="X25">
            <v>-12.4122153698451</v>
          </cell>
          <cell r="Y25">
            <v>48.6129823186512</v>
          </cell>
          <cell r="Z25">
            <v>51.3870176813488</v>
          </cell>
          <cell r="AA25">
            <v>-5.47148021544078</v>
          </cell>
          <cell r="AB25">
            <v>100</v>
          </cell>
          <cell r="AC25">
            <v>-11.1447742999112</v>
          </cell>
          <cell r="AD25">
            <v>100</v>
          </cell>
          <cell r="AE25">
            <v>-6.64675373389212</v>
          </cell>
          <cell r="AF25">
            <v>48.6413656976149</v>
          </cell>
          <cell r="AG25">
            <v>51.3586343023852</v>
          </cell>
          <cell r="AH25">
            <v>-5.23324604682669</v>
          </cell>
          <cell r="AI25">
            <v>100</v>
          </cell>
          <cell r="AJ25">
            <v>-11.0975840703373</v>
          </cell>
          <cell r="AK25">
            <v>48.6413656976149</v>
          </cell>
          <cell r="AL25">
            <v>51.3586343023852</v>
          </cell>
          <cell r="AM25">
            <v>-6.18992157152693</v>
          </cell>
          <cell r="AN25">
            <v>49.7950474082638</v>
          </cell>
          <cell r="AO25">
            <v>50.2049525917362</v>
          </cell>
          <cell r="AP25">
            <v>64.2372116429348</v>
          </cell>
          <cell r="AQ25">
            <v>78.6853751135814</v>
          </cell>
          <cell r="AR25">
            <v>20.7443051101223</v>
          </cell>
          <cell r="AS25">
            <v>0.570319776296318</v>
          </cell>
          <cell r="AT25">
            <v>25</v>
          </cell>
          <cell r="AU25">
            <v>75</v>
          </cell>
          <cell r="AV25">
            <v>50</v>
          </cell>
          <cell r="AW25">
            <v>50</v>
          </cell>
          <cell r="AX25">
            <v>100</v>
          </cell>
          <cell r="AY25">
            <v>-70.3337170777922</v>
          </cell>
          <cell r="AZ25">
            <v>100</v>
          </cell>
          <cell r="BA25">
            <v>-37.4848372366327</v>
          </cell>
          <cell r="BB25">
            <v>100</v>
          </cell>
          <cell r="BC25">
            <v>-56.9950008392334</v>
          </cell>
          <cell r="BD25">
            <v>89.2403577661707</v>
          </cell>
          <cell r="BE25">
            <v>50</v>
          </cell>
          <cell r="BF25">
            <v>25</v>
          </cell>
          <cell r="BG25">
            <v>25</v>
          </cell>
          <cell r="BH25">
            <v>25</v>
          </cell>
          <cell r="BI25">
            <v>50</v>
          </cell>
          <cell r="BJ25">
            <v>25</v>
          </cell>
          <cell r="BK25">
            <v>25</v>
          </cell>
          <cell r="BL25">
            <v>25</v>
          </cell>
          <cell r="BM25">
            <v>25</v>
          </cell>
          <cell r="BN25">
            <v>100</v>
          </cell>
        </row>
        <row r="26">
          <cell r="D26" t="str">
            <v>C1100</v>
          </cell>
          <cell r="E26">
            <v>4</v>
          </cell>
          <cell r="F26">
            <v>50</v>
          </cell>
          <cell r="G26">
            <v>25</v>
          </cell>
          <cell r="H26">
            <v>25</v>
          </cell>
          <cell r="I26">
            <v>25</v>
          </cell>
          <cell r="J26">
            <v>25</v>
          </cell>
          <cell r="K26">
            <v>25</v>
          </cell>
          <cell r="L26">
            <v>25</v>
          </cell>
          <cell r="M26">
            <v>25</v>
          </cell>
          <cell r="N26">
            <v>50</v>
          </cell>
          <cell r="O26">
            <v>25</v>
          </cell>
          <cell r="P26">
            <v>50</v>
          </cell>
          <cell r="Q26">
            <v>50</v>
          </cell>
          <cell r="R26">
            <v>50</v>
          </cell>
          <cell r="S26">
            <v>100</v>
          </cell>
          <cell r="T26">
            <v>-18.4668461803957</v>
          </cell>
          <cell r="U26">
            <v>100</v>
          </cell>
          <cell r="V26">
            <v>-15.2756567531879</v>
          </cell>
          <cell r="W26">
            <v>100</v>
          </cell>
          <cell r="X26">
            <v>-12.4122153698451</v>
          </cell>
          <cell r="Y26">
            <v>48.6129823186512</v>
          </cell>
          <cell r="Z26">
            <v>51.3870176813488</v>
          </cell>
          <cell r="AA26">
            <v>-5.47148021544078</v>
          </cell>
          <cell r="AB26">
            <v>100</v>
          </cell>
          <cell r="AC26">
            <v>-11.1447742999112</v>
          </cell>
          <cell r="AD26">
            <v>100</v>
          </cell>
          <cell r="AE26">
            <v>-6.64675373389212</v>
          </cell>
          <cell r="AF26">
            <v>48.6413656976149</v>
          </cell>
          <cell r="AG26">
            <v>51.3586343023852</v>
          </cell>
          <cell r="AH26">
            <v>-5.23324604682669</v>
          </cell>
          <cell r="AI26">
            <v>100</v>
          </cell>
          <cell r="AJ26">
            <v>-11.0975840703373</v>
          </cell>
          <cell r="AK26">
            <v>48.6413656976149</v>
          </cell>
          <cell r="AL26">
            <v>51.3586343023852</v>
          </cell>
          <cell r="AM26">
            <v>-6.18992157152693</v>
          </cell>
          <cell r="AN26">
            <v>49.7950474082638</v>
          </cell>
          <cell r="AO26">
            <v>50.2049525917362</v>
          </cell>
          <cell r="AP26">
            <v>64.2372116429348</v>
          </cell>
          <cell r="AQ26">
            <v>78.6853751135814</v>
          </cell>
          <cell r="AR26">
            <v>20.7443051101223</v>
          </cell>
          <cell r="AS26">
            <v>0.570319776296318</v>
          </cell>
          <cell r="AT26">
            <v>25</v>
          </cell>
          <cell r="AU26">
            <v>75</v>
          </cell>
          <cell r="AV26">
            <v>50</v>
          </cell>
          <cell r="AW26">
            <v>50</v>
          </cell>
          <cell r="AX26">
            <v>100</v>
          </cell>
          <cell r="AY26">
            <v>-70.3337170777922</v>
          </cell>
          <cell r="AZ26">
            <v>100</v>
          </cell>
          <cell r="BA26">
            <v>-37.4848372366327</v>
          </cell>
          <cell r="BB26">
            <v>100</v>
          </cell>
          <cell r="BC26">
            <v>-56.9950008392334</v>
          </cell>
          <cell r="BD26">
            <v>89.2403577661707</v>
          </cell>
          <cell r="BE26">
            <v>100</v>
          </cell>
          <cell r="BF26">
            <v>50</v>
          </cell>
          <cell r="BG26">
            <v>50</v>
          </cell>
          <cell r="BH26">
            <v>50</v>
          </cell>
          <cell r="BI26">
            <v>100</v>
          </cell>
          <cell r="BJ26">
            <v>50</v>
          </cell>
          <cell r="BK26">
            <v>50</v>
          </cell>
          <cell r="BL26">
            <v>50</v>
          </cell>
          <cell r="BM26">
            <v>50</v>
          </cell>
          <cell r="BN26">
            <v>100</v>
          </cell>
        </row>
        <row r="27">
          <cell r="D27" t="str">
            <v>C13</v>
          </cell>
          <cell r="E27">
            <v>2</v>
          </cell>
          <cell r="F27">
            <v>30</v>
          </cell>
          <cell r="G27">
            <v>70</v>
          </cell>
          <cell r="H27">
            <v>20</v>
          </cell>
          <cell r="I27">
            <v>60</v>
          </cell>
          <cell r="J27">
            <v>40</v>
          </cell>
          <cell r="K27">
            <v>10</v>
          </cell>
          <cell r="L27">
            <v>10</v>
          </cell>
          <cell r="M27">
            <v>40</v>
          </cell>
          <cell r="N27">
            <v>20</v>
          </cell>
          <cell r="O27">
            <v>20</v>
          </cell>
          <cell r="P27">
            <v>10</v>
          </cell>
          <cell r="Q27">
            <v>20</v>
          </cell>
          <cell r="R27">
            <v>10</v>
          </cell>
          <cell r="S27">
            <v>10</v>
          </cell>
          <cell r="T27">
            <v>30</v>
          </cell>
          <cell r="U27">
            <v>60</v>
          </cell>
          <cell r="V27">
            <v>10</v>
          </cell>
          <cell r="W27">
            <v>9.57115014674403</v>
          </cell>
          <cell r="X27">
            <v>34.0368442163502</v>
          </cell>
          <cell r="Y27">
            <v>56.3920056369057</v>
          </cell>
          <cell r="Z27">
            <v>-2.65712670822077</v>
          </cell>
          <cell r="AA27">
            <v>30.1542433959934</v>
          </cell>
          <cell r="AB27">
            <v>0.411265603529661</v>
          </cell>
          <cell r="AC27">
            <v>69.4344910004769</v>
          </cell>
          <cell r="AD27">
            <v>-5.68692940678914</v>
          </cell>
          <cell r="AE27">
            <v>30.1542433959934</v>
          </cell>
          <cell r="AF27">
            <v>69.8457566040066</v>
          </cell>
          <cell r="AG27">
            <v>-11.5093419060701</v>
          </cell>
          <cell r="AH27">
            <v>100</v>
          </cell>
          <cell r="AI27">
            <v>-22.6085667930487</v>
          </cell>
          <cell r="AJ27">
            <v>31.7116114421195</v>
          </cell>
          <cell r="AK27">
            <v>68.2883885578805</v>
          </cell>
          <cell r="AL27">
            <v>-14.216925866764</v>
          </cell>
          <cell r="AM27">
            <v>31.7116114421195</v>
          </cell>
          <cell r="AN27">
            <v>34.0566672956041</v>
          </cell>
          <cell r="AO27">
            <v>34.2317212622763</v>
          </cell>
          <cell r="AP27">
            <v>-7.29936051995321</v>
          </cell>
          <cell r="AQ27">
            <v>100</v>
          </cell>
          <cell r="AR27">
            <v>-26.8828397650565</v>
          </cell>
          <cell r="AS27">
            <v>19.1798368920781</v>
          </cell>
          <cell r="AT27">
            <v>80.8201631079219</v>
          </cell>
          <cell r="AU27">
            <v>-19.3888483215445</v>
          </cell>
          <cell r="AV27">
            <v>34.3170723705765</v>
          </cell>
          <cell r="AW27">
            <v>65.6829276294235</v>
          </cell>
          <cell r="AX27">
            <v>-10.219954441662</v>
          </cell>
          <cell r="AY27">
            <v>60.7536395466547</v>
          </cell>
          <cell r="AZ27">
            <v>39.2463604533453</v>
          </cell>
          <cell r="BA27">
            <v>67.6263735658641</v>
          </cell>
          <cell r="BB27">
            <v>35.3212165997291</v>
          </cell>
          <cell r="BC27">
            <v>60.7536395466547</v>
          </cell>
          <cell r="BD27">
            <v>3.92514385361622</v>
          </cell>
          <cell r="BE27">
            <v>20</v>
          </cell>
          <cell r="BF27">
            <v>10</v>
          </cell>
          <cell r="BG27">
            <v>70</v>
          </cell>
          <cell r="BH27">
            <v>100</v>
          </cell>
          <cell r="BI27">
            <v>35.3500290059461</v>
          </cell>
          <cell r="BJ27">
            <v>0.275010358050478</v>
          </cell>
          <cell r="BK27">
            <v>64.3749606360034</v>
          </cell>
          <cell r="BL27">
            <v>12.1480194677769</v>
          </cell>
          <cell r="BM27">
            <v>83.2941319798801</v>
          </cell>
          <cell r="BN27">
            <v>0.275010358050478</v>
          </cell>
          <cell r="BO27">
            <v>16.4308576620695</v>
          </cell>
          <cell r="BP27">
            <v>20.0000318429244</v>
          </cell>
          <cell r="BQ27">
            <v>81.0571780398812</v>
          </cell>
          <cell r="BR27">
            <v>0.275010358050478</v>
          </cell>
          <cell r="BS27">
            <v>18.6678116020684</v>
          </cell>
          <cell r="BT27">
            <v>40.1949996948242</v>
          </cell>
          <cell r="BU27">
            <v>84.4480968318216</v>
          </cell>
          <cell r="BV27">
            <v>30</v>
          </cell>
          <cell r="BW27">
            <v>40</v>
          </cell>
          <cell r="BX27">
            <v>30</v>
          </cell>
          <cell r="BY27">
            <v>50</v>
          </cell>
          <cell r="BZ27">
            <v>70</v>
          </cell>
          <cell r="CA27">
            <v>30</v>
          </cell>
          <cell r="CB27">
            <v>10</v>
          </cell>
          <cell r="CC27">
            <v>50</v>
          </cell>
          <cell r="CD27">
            <v>80</v>
          </cell>
          <cell r="CE27">
            <v>80</v>
          </cell>
          <cell r="CF27">
            <v>50</v>
          </cell>
          <cell r="CG27">
            <v>10</v>
          </cell>
          <cell r="CH27">
            <v>12.5</v>
          </cell>
          <cell r="CI27">
            <v>12.5</v>
          </cell>
          <cell r="CJ27">
            <v>75</v>
          </cell>
        </row>
        <row r="28">
          <cell r="D28" t="str">
            <v>C130</v>
          </cell>
          <cell r="E28">
            <v>3</v>
          </cell>
          <cell r="F28">
            <v>30</v>
          </cell>
          <cell r="G28">
            <v>70</v>
          </cell>
          <cell r="H28">
            <v>20</v>
          </cell>
          <cell r="I28">
            <v>60</v>
          </cell>
          <cell r="J28">
            <v>40</v>
          </cell>
          <cell r="K28">
            <v>10</v>
          </cell>
          <cell r="L28">
            <v>10</v>
          </cell>
          <cell r="M28">
            <v>40</v>
          </cell>
          <cell r="N28">
            <v>20</v>
          </cell>
          <cell r="O28">
            <v>20</v>
          </cell>
          <cell r="P28">
            <v>10</v>
          </cell>
          <cell r="Q28">
            <v>20</v>
          </cell>
          <cell r="R28">
            <v>10</v>
          </cell>
          <cell r="S28">
            <v>10</v>
          </cell>
          <cell r="T28">
            <v>30</v>
          </cell>
          <cell r="U28">
            <v>60</v>
          </cell>
          <cell r="V28">
            <v>10</v>
          </cell>
          <cell r="W28">
            <v>9.57115014674403</v>
          </cell>
          <cell r="X28">
            <v>34.0368442163502</v>
          </cell>
          <cell r="Y28">
            <v>56.3920056369057</v>
          </cell>
          <cell r="Z28">
            <v>-2.65712670822077</v>
          </cell>
          <cell r="AA28">
            <v>30.1542433959934</v>
          </cell>
          <cell r="AB28">
            <v>0.411265603529661</v>
          </cell>
          <cell r="AC28">
            <v>69.4344910004769</v>
          </cell>
          <cell r="AD28">
            <v>-5.68692940678914</v>
          </cell>
          <cell r="AE28">
            <v>30.1542433959934</v>
          </cell>
          <cell r="AF28">
            <v>69.8457566040066</v>
          </cell>
          <cell r="AG28">
            <v>-11.5093419060701</v>
          </cell>
          <cell r="AH28">
            <v>100</v>
          </cell>
          <cell r="AI28">
            <v>-22.6085667930487</v>
          </cell>
          <cell r="AJ28">
            <v>31.7116114421195</v>
          </cell>
          <cell r="AK28">
            <v>68.2883885578805</v>
          </cell>
          <cell r="AL28">
            <v>-14.216925866764</v>
          </cell>
          <cell r="AM28">
            <v>31.7116114421195</v>
          </cell>
          <cell r="AN28">
            <v>34.0566672956041</v>
          </cell>
          <cell r="AO28">
            <v>34.2317212622763</v>
          </cell>
          <cell r="AP28">
            <v>-7.29936051995321</v>
          </cell>
          <cell r="AQ28">
            <v>100</v>
          </cell>
          <cell r="AR28">
            <v>-26.8828397650565</v>
          </cell>
          <cell r="AS28">
            <v>19.1798368920781</v>
          </cell>
          <cell r="AT28">
            <v>80.8201631079219</v>
          </cell>
          <cell r="AU28">
            <v>-19.3888483215445</v>
          </cell>
          <cell r="AV28">
            <v>34.3170723705765</v>
          </cell>
          <cell r="AW28">
            <v>65.6829276294235</v>
          </cell>
          <cell r="AX28">
            <v>-10.219954441662</v>
          </cell>
          <cell r="AY28">
            <v>60.7536395466547</v>
          </cell>
          <cell r="AZ28">
            <v>39.2463604533453</v>
          </cell>
          <cell r="BA28">
            <v>67.6263735658641</v>
          </cell>
          <cell r="BB28">
            <v>35.3212165997291</v>
          </cell>
          <cell r="BC28">
            <v>60.7536395466547</v>
          </cell>
          <cell r="BD28">
            <v>3.92514385361622</v>
          </cell>
          <cell r="BE28">
            <v>20</v>
          </cell>
          <cell r="BF28">
            <v>10</v>
          </cell>
          <cell r="BG28">
            <v>70</v>
          </cell>
          <cell r="BH28">
            <v>100</v>
          </cell>
          <cell r="BI28">
            <v>35.3500290059461</v>
          </cell>
          <cell r="BJ28">
            <v>0.275010358050478</v>
          </cell>
          <cell r="BK28">
            <v>64.3749606360034</v>
          </cell>
          <cell r="BL28">
            <v>12.1480194677769</v>
          </cell>
          <cell r="BM28">
            <v>83.2941319798801</v>
          </cell>
          <cell r="BN28">
            <v>0.275010358050478</v>
          </cell>
          <cell r="BO28">
            <v>16.4308576620695</v>
          </cell>
          <cell r="BP28">
            <v>20.0000318429244</v>
          </cell>
          <cell r="BQ28">
            <v>81.0571780398812</v>
          </cell>
          <cell r="BR28">
            <v>0.275010358050478</v>
          </cell>
          <cell r="BS28">
            <v>18.6678116020684</v>
          </cell>
          <cell r="BT28">
            <v>40.1949996948242</v>
          </cell>
          <cell r="BU28">
            <v>84.4480968318216</v>
          </cell>
          <cell r="BV28">
            <v>30</v>
          </cell>
          <cell r="BW28">
            <v>40</v>
          </cell>
          <cell r="BX28">
            <v>30</v>
          </cell>
          <cell r="BY28">
            <v>50</v>
          </cell>
          <cell r="BZ28">
            <v>70</v>
          </cell>
          <cell r="CA28">
            <v>30</v>
          </cell>
          <cell r="CB28">
            <v>10</v>
          </cell>
          <cell r="CC28">
            <v>50</v>
          </cell>
          <cell r="CD28">
            <v>80</v>
          </cell>
          <cell r="CE28">
            <v>80</v>
          </cell>
          <cell r="CF28">
            <v>50</v>
          </cell>
          <cell r="CG28">
            <v>10</v>
          </cell>
          <cell r="CH28">
            <v>12.5</v>
          </cell>
          <cell r="CI28">
            <v>12.5</v>
          </cell>
          <cell r="CJ28">
            <v>75</v>
          </cell>
        </row>
        <row r="29">
          <cell r="D29" t="str">
            <v>C1300</v>
          </cell>
          <cell r="E29">
            <v>4</v>
          </cell>
          <cell r="F29">
            <v>30</v>
          </cell>
          <cell r="G29">
            <v>70</v>
          </cell>
          <cell r="H29">
            <v>20</v>
          </cell>
          <cell r="I29">
            <v>60</v>
          </cell>
          <cell r="J29">
            <v>40</v>
          </cell>
          <cell r="K29">
            <v>10</v>
          </cell>
          <cell r="L29">
            <v>10</v>
          </cell>
          <cell r="M29">
            <v>40</v>
          </cell>
          <cell r="N29">
            <v>20</v>
          </cell>
          <cell r="O29">
            <v>20</v>
          </cell>
          <cell r="P29">
            <v>10</v>
          </cell>
          <cell r="Q29">
            <v>20</v>
          </cell>
          <cell r="R29">
            <v>10</v>
          </cell>
          <cell r="S29">
            <v>10</v>
          </cell>
          <cell r="T29">
            <v>30</v>
          </cell>
          <cell r="U29">
            <v>60</v>
          </cell>
          <cell r="V29">
            <v>10</v>
          </cell>
          <cell r="W29">
            <v>9.57115014674403</v>
          </cell>
          <cell r="X29">
            <v>34.0368442163502</v>
          </cell>
          <cell r="Y29">
            <v>56.3920056369057</v>
          </cell>
          <cell r="Z29">
            <v>-2.65712670822077</v>
          </cell>
          <cell r="AA29">
            <v>30.1542433959934</v>
          </cell>
          <cell r="AB29">
            <v>0.411265603529661</v>
          </cell>
          <cell r="AC29">
            <v>69.4344910004769</v>
          </cell>
          <cell r="AD29">
            <v>-5.68692940678914</v>
          </cell>
          <cell r="AE29">
            <v>30.1542433959934</v>
          </cell>
          <cell r="AF29">
            <v>69.8457566040066</v>
          </cell>
          <cell r="AG29">
            <v>-11.5093419060701</v>
          </cell>
          <cell r="AH29">
            <v>100</v>
          </cell>
          <cell r="AI29">
            <v>-22.6085667930487</v>
          </cell>
          <cell r="AJ29">
            <v>31.7116114421195</v>
          </cell>
          <cell r="AK29">
            <v>68.2883885578805</v>
          </cell>
          <cell r="AL29">
            <v>-14.216925866764</v>
          </cell>
          <cell r="AM29">
            <v>31.7116114421195</v>
          </cell>
          <cell r="AN29">
            <v>34.0566672956041</v>
          </cell>
          <cell r="AO29">
            <v>34.2317212622763</v>
          </cell>
          <cell r="AP29">
            <v>-7.29936051995321</v>
          </cell>
          <cell r="AQ29">
            <v>100</v>
          </cell>
          <cell r="AR29">
            <v>-26.8828397650565</v>
          </cell>
          <cell r="AS29">
            <v>19.1798368920781</v>
          </cell>
          <cell r="AT29">
            <v>80.8201631079219</v>
          </cell>
          <cell r="AU29">
            <v>-19.3888483215445</v>
          </cell>
          <cell r="AV29">
            <v>34.3170723705765</v>
          </cell>
          <cell r="AW29">
            <v>65.6829276294235</v>
          </cell>
          <cell r="AX29">
            <v>-10.219954441662</v>
          </cell>
          <cell r="AY29">
            <v>60.7536395466547</v>
          </cell>
          <cell r="AZ29">
            <v>39.2463604533453</v>
          </cell>
          <cell r="BA29">
            <v>67.6263735658641</v>
          </cell>
          <cell r="BB29">
            <v>35.3212165997291</v>
          </cell>
          <cell r="BC29">
            <v>60.7536395466547</v>
          </cell>
          <cell r="BD29">
            <v>3.92514385361622</v>
          </cell>
          <cell r="BE29">
            <v>20</v>
          </cell>
          <cell r="BF29">
            <v>10</v>
          </cell>
          <cell r="BG29">
            <v>70</v>
          </cell>
          <cell r="BH29">
            <v>100</v>
          </cell>
          <cell r="BI29">
            <v>35.3500290059461</v>
          </cell>
          <cell r="BJ29">
            <v>0.275010358050478</v>
          </cell>
          <cell r="BK29">
            <v>64.3749606360034</v>
          </cell>
          <cell r="BL29">
            <v>12.1480194677769</v>
          </cell>
          <cell r="BM29">
            <v>83.2941319798801</v>
          </cell>
          <cell r="BN29">
            <v>0.275010358050478</v>
          </cell>
          <cell r="BO29">
            <v>16.4308576620694</v>
          </cell>
          <cell r="BP29">
            <v>20.0000318429244</v>
          </cell>
          <cell r="BQ29">
            <v>81.0571780398812</v>
          </cell>
          <cell r="BR29">
            <v>0.275010358050478</v>
          </cell>
          <cell r="BS29">
            <v>18.6678116020684</v>
          </cell>
          <cell r="BT29">
            <v>40.1949996948242</v>
          </cell>
          <cell r="BU29">
            <v>84.4480968318216</v>
          </cell>
          <cell r="BV29">
            <v>33.3333333333333</v>
          </cell>
          <cell r="BW29">
            <v>44.4444444444444</v>
          </cell>
          <cell r="BX29">
            <v>33.3333333333333</v>
          </cell>
          <cell r="BY29">
            <v>55.5555555555556</v>
          </cell>
          <cell r="BZ29">
            <v>77.7777777777778</v>
          </cell>
          <cell r="CA29">
            <v>33.3333333333333</v>
          </cell>
          <cell r="CB29">
            <v>11.1111111111111</v>
          </cell>
          <cell r="CC29">
            <v>55.5555555555556</v>
          </cell>
          <cell r="CD29">
            <v>88.8888888888889</v>
          </cell>
          <cell r="CE29">
            <v>88.8888888888889</v>
          </cell>
          <cell r="CF29">
            <v>55.5555555555556</v>
          </cell>
          <cell r="CG29">
            <v>11.1111111111111</v>
          </cell>
          <cell r="CH29">
            <v>12.5</v>
          </cell>
          <cell r="CI29">
            <v>12.5</v>
          </cell>
          <cell r="CJ29">
            <v>75</v>
          </cell>
        </row>
        <row r="30">
          <cell r="D30" t="str">
            <v>C14</v>
          </cell>
          <cell r="E30">
            <v>2</v>
          </cell>
          <cell r="F30">
            <v>83.3333333333334</v>
          </cell>
          <cell r="G30">
            <v>16.6666666666667</v>
          </cell>
          <cell r="H30">
            <v>33.3333333333333</v>
          </cell>
          <cell r="I30">
            <v>33.3333333333333</v>
          </cell>
          <cell r="J30">
            <v>16.6666666666667</v>
          </cell>
          <cell r="K30">
            <v>16.6666666666667</v>
          </cell>
          <cell r="L30">
            <v>50</v>
          </cell>
          <cell r="M30">
            <v>33.3333333333333</v>
          </cell>
          <cell r="N30">
            <v>66.6666666666666</v>
          </cell>
          <cell r="O30">
            <v>16.6666666666667</v>
          </cell>
          <cell r="P30">
            <v>66.6666666666666</v>
          </cell>
          <cell r="Q30">
            <v>33.3333333333333</v>
          </cell>
          <cell r="R30">
            <v>24.8594350354029</v>
          </cell>
          <cell r="S30">
            <v>38.6254089417171</v>
          </cell>
          <cell r="T30">
            <v>36.51515602288</v>
          </cell>
          <cell r="U30">
            <v>1.41568407829774</v>
          </cell>
          <cell r="V30">
            <v>63.48484397712</v>
          </cell>
          <cell r="W30">
            <v>36.51515602288</v>
          </cell>
          <cell r="X30">
            <v>6.27094845634785</v>
          </cell>
          <cell r="Y30">
            <v>76.1986194262647</v>
          </cell>
          <cell r="Z30">
            <v>23.8013805737353</v>
          </cell>
          <cell r="AA30">
            <v>5.4112195880313</v>
          </cell>
          <cell r="AB30">
            <v>71.5250019604331</v>
          </cell>
          <cell r="AC30">
            <v>28.4749980395669</v>
          </cell>
          <cell r="AD30">
            <v>11.2395765923588</v>
          </cell>
          <cell r="AE30">
            <v>94.8409899588168</v>
          </cell>
          <cell r="AF30">
            <v>5.15901004118325</v>
          </cell>
          <cell r="AG30">
            <v>17.8876310037727</v>
          </cell>
          <cell r="AH30">
            <v>94.8409899588168</v>
          </cell>
          <cell r="AI30">
            <v>5.15901004118325</v>
          </cell>
          <cell r="AJ30">
            <v>10.2754900855885</v>
          </cell>
          <cell r="AK30">
            <v>41.1650379123046</v>
          </cell>
          <cell r="AL30">
            <v>58.8349620876954</v>
          </cell>
          <cell r="AM30">
            <v>12.6356952203861</v>
          </cell>
          <cell r="AN30">
            <v>100</v>
          </cell>
          <cell r="AO30">
            <v>22.3199081864534</v>
          </cell>
          <cell r="AP30">
            <v>100</v>
          </cell>
          <cell r="AQ30">
            <v>13.5312751096966</v>
          </cell>
          <cell r="AR30">
            <v>12.7137754491448</v>
          </cell>
          <cell r="AS30">
            <v>82.2810279258672</v>
          </cell>
          <cell r="AT30">
            <v>5.00519662498803</v>
          </cell>
          <cell r="AU30">
            <v>76.6894791314164</v>
          </cell>
          <cell r="AV30">
            <v>15.2242415133164</v>
          </cell>
          <cell r="AW30">
            <v>79.7705618616956</v>
          </cell>
          <cell r="AX30">
            <v>5.00519662498803</v>
          </cell>
          <cell r="AY30">
            <v>16.6666666666667</v>
          </cell>
          <cell r="AZ30">
            <v>33.3333333333333</v>
          </cell>
          <cell r="BA30">
            <v>50</v>
          </cell>
          <cell r="BB30">
            <v>100</v>
          </cell>
          <cell r="BC30">
            <v>70.1992860777508</v>
          </cell>
          <cell r="BD30">
            <v>29.8007139222492</v>
          </cell>
          <cell r="BE30">
            <v>11.3915255977986</v>
          </cell>
          <cell r="BF30">
            <v>70.1992860777508</v>
          </cell>
          <cell r="BG30">
            <v>29.8007139222492</v>
          </cell>
          <cell r="BH30">
            <v>2.22423140264676</v>
          </cell>
          <cell r="BI30">
            <v>70.1992860777508</v>
          </cell>
          <cell r="BJ30">
            <v>29.8007139222492</v>
          </cell>
          <cell r="BK30">
            <v>29.3883337974548</v>
          </cell>
          <cell r="BL30">
            <v>92.8580549321105</v>
          </cell>
          <cell r="BM30">
            <v>66.6666666666666</v>
          </cell>
          <cell r="BN30">
            <v>83.3333333333334</v>
          </cell>
          <cell r="BO30">
            <v>16.6666666666667</v>
          </cell>
          <cell r="BP30">
            <v>16.6666666666667</v>
          </cell>
          <cell r="BQ30">
            <v>66.6666666666666</v>
          </cell>
          <cell r="BR30">
            <v>83.3333333333334</v>
          </cell>
          <cell r="BS30">
            <v>50</v>
          </cell>
          <cell r="BT30">
            <v>66.6666666666666</v>
          </cell>
          <cell r="BU30">
            <v>66.6666666666666</v>
          </cell>
          <cell r="BV30">
            <v>33.3333333333333</v>
          </cell>
          <cell r="BW30">
            <v>25</v>
          </cell>
          <cell r="BX30">
            <v>75</v>
          </cell>
        </row>
        <row r="31">
          <cell r="D31" t="str">
            <v>C140</v>
          </cell>
          <cell r="E31">
            <v>3</v>
          </cell>
          <cell r="F31">
            <v>83.3333333333334</v>
          </cell>
          <cell r="G31">
            <v>16.6666666666667</v>
          </cell>
          <cell r="H31">
            <v>33.3333333333333</v>
          </cell>
          <cell r="I31">
            <v>33.3333333333333</v>
          </cell>
          <cell r="J31">
            <v>16.6666666666667</v>
          </cell>
          <cell r="K31">
            <v>16.6666666666667</v>
          </cell>
          <cell r="L31">
            <v>50</v>
          </cell>
          <cell r="M31">
            <v>33.3333333333333</v>
          </cell>
          <cell r="N31">
            <v>66.6666666666666</v>
          </cell>
          <cell r="O31">
            <v>16.6666666666667</v>
          </cell>
          <cell r="P31">
            <v>66.6666666666666</v>
          </cell>
          <cell r="Q31">
            <v>33.3333333333333</v>
          </cell>
          <cell r="R31">
            <v>24.8594350354029</v>
          </cell>
          <cell r="S31">
            <v>38.6254089417171</v>
          </cell>
          <cell r="T31">
            <v>36.51515602288</v>
          </cell>
          <cell r="U31">
            <v>1.41568407829774</v>
          </cell>
          <cell r="V31">
            <v>63.48484397712</v>
          </cell>
          <cell r="W31">
            <v>36.51515602288</v>
          </cell>
          <cell r="X31">
            <v>6.27094845634785</v>
          </cell>
          <cell r="Y31">
            <v>76.1986194262647</v>
          </cell>
          <cell r="Z31">
            <v>23.8013805737353</v>
          </cell>
          <cell r="AA31">
            <v>5.4112195880313</v>
          </cell>
          <cell r="AB31">
            <v>71.5250019604331</v>
          </cell>
          <cell r="AC31">
            <v>28.4749980395669</v>
          </cell>
          <cell r="AD31">
            <v>11.2395765923588</v>
          </cell>
          <cell r="AE31">
            <v>94.8409899588168</v>
          </cell>
          <cell r="AF31">
            <v>5.15901004118325</v>
          </cell>
          <cell r="AG31">
            <v>17.8876310037727</v>
          </cell>
          <cell r="AH31">
            <v>94.8409899588168</v>
          </cell>
          <cell r="AI31">
            <v>5.15901004118325</v>
          </cell>
          <cell r="AJ31">
            <v>10.2754900855885</v>
          </cell>
          <cell r="AK31">
            <v>41.1650379123046</v>
          </cell>
          <cell r="AL31">
            <v>58.8349620876954</v>
          </cell>
          <cell r="AM31">
            <v>12.6356952203861</v>
          </cell>
          <cell r="AN31">
            <v>100</v>
          </cell>
          <cell r="AO31">
            <v>22.3199081864534</v>
          </cell>
          <cell r="AP31">
            <v>100</v>
          </cell>
          <cell r="AQ31">
            <v>13.5312751096966</v>
          </cell>
          <cell r="AR31">
            <v>12.7137754491448</v>
          </cell>
          <cell r="AS31">
            <v>82.2810279258672</v>
          </cell>
          <cell r="AT31">
            <v>5.00519662498803</v>
          </cell>
          <cell r="AU31">
            <v>76.6894791314164</v>
          </cell>
          <cell r="AV31">
            <v>15.2242415133164</v>
          </cell>
          <cell r="AW31">
            <v>79.7705618616956</v>
          </cell>
          <cell r="AX31">
            <v>5.00519662498803</v>
          </cell>
          <cell r="AY31">
            <v>16.6666666666667</v>
          </cell>
          <cell r="AZ31">
            <v>33.3333333333333</v>
          </cell>
          <cell r="BA31">
            <v>50</v>
          </cell>
          <cell r="BB31">
            <v>100</v>
          </cell>
          <cell r="BC31">
            <v>70.1992860777508</v>
          </cell>
          <cell r="BD31">
            <v>29.8007139222492</v>
          </cell>
          <cell r="BE31">
            <v>11.3915255977986</v>
          </cell>
          <cell r="BF31">
            <v>70.1992860777508</v>
          </cell>
          <cell r="BG31">
            <v>29.8007139222492</v>
          </cell>
          <cell r="BH31">
            <v>2.22423140264676</v>
          </cell>
          <cell r="BI31">
            <v>70.1992860777508</v>
          </cell>
          <cell r="BJ31">
            <v>29.8007139222492</v>
          </cell>
          <cell r="BK31">
            <v>29.3883337974548</v>
          </cell>
          <cell r="BL31">
            <v>92.8580549321105</v>
          </cell>
          <cell r="BM31">
            <v>66.6666666666666</v>
          </cell>
          <cell r="BN31">
            <v>83.3333333333334</v>
          </cell>
          <cell r="BO31">
            <v>16.6666666666667</v>
          </cell>
          <cell r="BP31">
            <v>16.6666666666667</v>
          </cell>
          <cell r="BQ31">
            <v>66.6666666666666</v>
          </cell>
          <cell r="BR31">
            <v>83.3333333333334</v>
          </cell>
          <cell r="BS31">
            <v>50</v>
          </cell>
          <cell r="BT31">
            <v>66.6666666666666</v>
          </cell>
          <cell r="BU31">
            <v>66.6666666666666</v>
          </cell>
          <cell r="BV31">
            <v>33.3333333333333</v>
          </cell>
          <cell r="BW31">
            <v>25</v>
          </cell>
          <cell r="BX31">
            <v>75</v>
          </cell>
        </row>
        <row r="32">
          <cell r="D32" t="str">
            <v>C1400</v>
          </cell>
          <cell r="E32">
            <v>4</v>
          </cell>
          <cell r="F32">
            <v>83.3333333333334</v>
          </cell>
          <cell r="G32">
            <v>16.6666666666667</v>
          </cell>
          <cell r="H32">
            <v>33.3333333333333</v>
          </cell>
          <cell r="I32">
            <v>33.3333333333333</v>
          </cell>
          <cell r="J32">
            <v>16.6666666666667</v>
          </cell>
          <cell r="K32">
            <v>16.6666666666667</v>
          </cell>
          <cell r="L32">
            <v>50</v>
          </cell>
          <cell r="M32">
            <v>33.3333333333333</v>
          </cell>
          <cell r="N32">
            <v>66.6666666666666</v>
          </cell>
          <cell r="O32">
            <v>16.6666666666667</v>
          </cell>
          <cell r="P32">
            <v>66.6666666666666</v>
          </cell>
          <cell r="Q32">
            <v>33.3333333333333</v>
          </cell>
          <cell r="R32">
            <v>24.8594350354029</v>
          </cell>
          <cell r="S32">
            <v>38.6254089417171</v>
          </cell>
          <cell r="T32">
            <v>36.51515602288</v>
          </cell>
          <cell r="U32">
            <v>1.41568407829774</v>
          </cell>
          <cell r="V32">
            <v>63.48484397712</v>
          </cell>
          <cell r="W32">
            <v>36.51515602288</v>
          </cell>
          <cell r="X32">
            <v>6.27094845634785</v>
          </cell>
          <cell r="Y32">
            <v>76.1986194262647</v>
          </cell>
          <cell r="Z32">
            <v>23.8013805737353</v>
          </cell>
          <cell r="AA32">
            <v>5.4112195880313</v>
          </cell>
          <cell r="AB32">
            <v>71.5250019604331</v>
          </cell>
          <cell r="AC32">
            <v>28.4749980395669</v>
          </cell>
          <cell r="AD32">
            <v>11.2395765923588</v>
          </cell>
          <cell r="AE32">
            <v>94.8409899588168</v>
          </cell>
          <cell r="AF32">
            <v>5.15901004118325</v>
          </cell>
          <cell r="AG32">
            <v>17.8876310037727</v>
          </cell>
          <cell r="AH32">
            <v>94.8409899588168</v>
          </cell>
          <cell r="AI32">
            <v>5.15901004118325</v>
          </cell>
          <cell r="AJ32">
            <v>10.2754900855885</v>
          </cell>
          <cell r="AK32">
            <v>41.1650379123046</v>
          </cell>
          <cell r="AL32">
            <v>58.8349620876954</v>
          </cell>
          <cell r="AM32">
            <v>12.6356952203861</v>
          </cell>
          <cell r="AN32">
            <v>100</v>
          </cell>
          <cell r="AO32">
            <v>22.3199081864534</v>
          </cell>
          <cell r="AP32">
            <v>100</v>
          </cell>
          <cell r="AQ32">
            <v>13.5312751096966</v>
          </cell>
          <cell r="AR32">
            <v>12.7137754491448</v>
          </cell>
          <cell r="AS32">
            <v>82.2810279258672</v>
          </cell>
          <cell r="AT32">
            <v>5.00519662498803</v>
          </cell>
          <cell r="AU32">
            <v>76.6894791314164</v>
          </cell>
          <cell r="AV32">
            <v>15.2242415133164</v>
          </cell>
          <cell r="AW32">
            <v>79.7705618616956</v>
          </cell>
          <cell r="AX32">
            <v>5.00519662498803</v>
          </cell>
          <cell r="AY32">
            <v>16.6666666666667</v>
          </cell>
          <cell r="AZ32">
            <v>33.3333333333333</v>
          </cell>
          <cell r="BA32">
            <v>50</v>
          </cell>
          <cell r="BB32">
            <v>100</v>
          </cell>
          <cell r="BC32">
            <v>70.1992860777508</v>
          </cell>
          <cell r="BD32">
            <v>29.8007139222492</v>
          </cell>
          <cell r="BE32">
            <v>11.3915255977986</v>
          </cell>
          <cell r="BF32">
            <v>70.1992860777508</v>
          </cell>
          <cell r="BG32">
            <v>29.8007139222492</v>
          </cell>
          <cell r="BH32">
            <v>2.22423140264676</v>
          </cell>
          <cell r="BI32">
            <v>70.1992860777508</v>
          </cell>
          <cell r="BJ32">
            <v>29.8007139222492</v>
          </cell>
          <cell r="BK32">
            <v>29.3883337974548</v>
          </cell>
          <cell r="BL32">
            <v>92.8580549321105</v>
          </cell>
          <cell r="BM32">
            <v>66.6666666666666</v>
          </cell>
          <cell r="BN32">
            <v>83.3333333333334</v>
          </cell>
          <cell r="BO32">
            <v>16.6666666666667</v>
          </cell>
          <cell r="BP32">
            <v>16.6666666666667</v>
          </cell>
          <cell r="BQ32">
            <v>66.6666666666666</v>
          </cell>
          <cell r="BR32">
            <v>83.3333333333334</v>
          </cell>
          <cell r="BS32">
            <v>50</v>
          </cell>
          <cell r="BT32">
            <v>66.6666666666666</v>
          </cell>
          <cell r="BU32">
            <v>66.6666666666666</v>
          </cell>
          <cell r="BV32">
            <v>33.3333333333333</v>
          </cell>
          <cell r="BW32">
            <v>25</v>
          </cell>
          <cell r="BX32">
            <v>75</v>
          </cell>
        </row>
        <row r="33">
          <cell r="D33" t="str">
            <v>C15</v>
          </cell>
          <cell r="E33">
            <v>2</v>
          </cell>
          <cell r="F33">
            <v>88.8888888888889</v>
          </cell>
          <cell r="G33">
            <v>11.1111111111111</v>
          </cell>
          <cell r="H33">
            <v>11.1111111111111</v>
          </cell>
          <cell r="I33">
            <v>22.2222222222222</v>
          </cell>
          <cell r="J33">
            <v>11.1111111111111</v>
          </cell>
          <cell r="K33">
            <v>11.1111111111111</v>
          </cell>
          <cell r="L33">
            <v>33.3333333333333</v>
          </cell>
          <cell r="M33">
            <v>11.1111111111111</v>
          </cell>
          <cell r="N33">
            <v>11.1111111111111</v>
          </cell>
          <cell r="O33">
            <v>11.1111111111111</v>
          </cell>
          <cell r="P33">
            <v>11.1111111111111</v>
          </cell>
          <cell r="Q33">
            <v>11.1111111111111</v>
          </cell>
          <cell r="R33">
            <v>88.8888888888889</v>
          </cell>
          <cell r="S33">
            <v>6.19899297244792</v>
          </cell>
          <cell r="T33">
            <v>44.825957576926</v>
          </cell>
          <cell r="U33">
            <v>48.975049450626</v>
          </cell>
          <cell r="V33">
            <v>-21.744871959442</v>
          </cell>
          <cell r="W33">
            <v>28.9991972235225</v>
          </cell>
          <cell r="X33">
            <v>44.825957576926</v>
          </cell>
          <cell r="Y33">
            <v>26.1748451995514</v>
          </cell>
          <cell r="Z33">
            <v>-2.55536153134461</v>
          </cell>
          <cell r="AA33">
            <v>73.0372508248481</v>
          </cell>
          <cell r="AB33">
            <v>0.944596837219106</v>
          </cell>
          <cell r="AC33">
            <v>26.0181523379328</v>
          </cell>
          <cell r="AD33">
            <v>-1.64591865050858</v>
          </cell>
          <cell r="AE33">
            <v>58.9987430643034</v>
          </cell>
          <cell r="AF33">
            <v>0.0830859109227074</v>
          </cell>
          <cell r="AG33">
            <v>40.918171024774</v>
          </cell>
          <cell r="AH33">
            <v>-6.39090333799605</v>
          </cell>
          <cell r="AI33">
            <v>58.4101624713269</v>
          </cell>
          <cell r="AJ33">
            <v>0.0830859109227074</v>
          </cell>
          <cell r="AK33">
            <v>41.5067516177504</v>
          </cell>
          <cell r="AL33">
            <v>0.216803892806545</v>
          </cell>
          <cell r="AM33">
            <v>58.4101624713269</v>
          </cell>
          <cell r="AN33">
            <v>0.0830859109227074</v>
          </cell>
          <cell r="AO33">
            <v>41.5067516177504</v>
          </cell>
          <cell r="AP33">
            <v>-0.828152259612221</v>
          </cell>
          <cell r="AQ33">
            <v>60.0420538329432</v>
          </cell>
          <cell r="AR33">
            <v>0.0938758380610223</v>
          </cell>
          <cell r="AS33">
            <v>39.8640703289958</v>
          </cell>
          <cell r="AT33">
            <v>-7.95301737604356</v>
          </cell>
          <cell r="AU33">
            <v>59.6487140714675</v>
          </cell>
          <cell r="AV33">
            <v>0.0938758380610223</v>
          </cell>
          <cell r="AW33">
            <v>40.2574100904715</v>
          </cell>
          <cell r="AX33">
            <v>-1.93853578836368</v>
          </cell>
          <cell r="AY33">
            <v>59.8688195876316</v>
          </cell>
          <cell r="AZ33">
            <v>0.0938758380610223</v>
          </cell>
          <cell r="BA33">
            <v>40.0373045743074</v>
          </cell>
          <cell r="BB33">
            <v>-4.22837119763048</v>
          </cell>
          <cell r="BC33">
            <v>24.7048656320511</v>
          </cell>
          <cell r="BD33">
            <v>75.1384415063302</v>
          </cell>
          <cell r="BE33">
            <v>0.156692861618644</v>
          </cell>
          <cell r="BF33">
            <v>72.1944110074234</v>
          </cell>
          <cell r="BG33">
            <v>68.7769522285393</v>
          </cell>
          <cell r="BH33">
            <v>28.9991972235225</v>
          </cell>
          <cell r="BI33">
            <v>2.22385054793813</v>
          </cell>
          <cell r="BJ33">
            <v>11.1111111111111</v>
          </cell>
          <cell r="BK33">
            <v>88.8888888888889</v>
          </cell>
          <cell r="BL33">
            <v>87.5</v>
          </cell>
          <cell r="BM33">
            <v>12.5</v>
          </cell>
          <cell r="BN33">
            <v>15.8562933932877</v>
          </cell>
          <cell r="BO33">
            <v>2.21367092099158</v>
          </cell>
          <cell r="BP33">
            <v>81.9300356857207</v>
          </cell>
          <cell r="BQ33">
            <v>106.409496805509</v>
          </cell>
          <cell r="BR33">
            <v>97.55907602482</v>
          </cell>
          <cell r="BS33">
            <v>2.21367092099158</v>
          </cell>
          <cell r="BT33">
            <v>0.22725305418841</v>
          </cell>
          <cell r="BU33">
            <v>54.098826097696</v>
          </cell>
          <cell r="BV33">
            <v>97.55907602482</v>
          </cell>
          <cell r="BW33">
            <v>2.21367092099158</v>
          </cell>
          <cell r="BX33">
            <v>0.22725305418841</v>
          </cell>
          <cell r="BY33">
            <v>44.6142857415335</v>
          </cell>
          <cell r="BZ33">
            <v>81.9843615269791</v>
          </cell>
          <cell r="CA33">
            <v>55.5555555555556</v>
          </cell>
          <cell r="CB33">
            <v>22.2222222222222</v>
          </cell>
          <cell r="CC33">
            <v>11.1111111111111</v>
          </cell>
          <cell r="CD33">
            <v>22.2222222222222</v>
          </cell>
          <cell r="CE33">
            <v>44.4444444444444</v>
          </cell>
          <cell r="CF33">
            <v>22.2222222222222</v>
          </cell>
          <cell r="CG33">
            <v>22.2222222222222</v>
          </cell>
          <cell r="CH33">
            <v>11.1111111111111</v>
          </cell>
          <cell r="CI33">
            <v>22.2222222222222</v>
          </cell>
          <cell r="CJ33">
            <v>33.3333333333333</v>
          </cell>
          <cell r="CK33">
            <v>22.2222222222222</v>
          </cell>
          <cell r="CL33">
            <v>11.1111111111111</v>
          </cell>
          <cell r="CM33">
            <v>42.8571428571429</v>
          </cell>
          <cell r="CN33">
            <v>57.1428571428571</v>
          </cell>
        </row>
        <row r="34">
          <cell r="D34" t="str">
            <v>C151</v>
          </cell>
          <cell r="E34">
            <v>3</v>
          </cell>
          <cell r="F34">
            <v>100</v>
          </cell>
          <cell r="G34">
            <v>33.3333333333333</v>
          </cell>
          <cell r="H34">
            <v>33.3333333333333</v>
          </cell>
          <cell r="I34">
            <v>33.3333333333333</v>
          </cell>
          <cell r="J34">
            <v>33.3333333333333</v>
          </cell>
          <cell r="K34">
            <v>33.3333333333333</v>
          </cell>
          <cell r="L34">
            <v>66.6666666666666</v>
          </cell>
          <cell r="M34">
            <v>20.0368953795019</v>
          </cell>
          <cell r="N34">
            <v>3.05320365538237</v>
          </cell>
          <cell r="O34">
            <v>76.9099009651157</v>
          </cell>
          <cell r="P34">
            <v>-52.2339790452209</v>
          </cell>
          <cell r="Q34">
            <v>20.0368953795019</v>
          </cell>
          <cell r="R34">
            <v>3.05320365538237</v>
          </cell>
          <cell r="S34">
            <v>76.9099009651157</v>
          </cell>
          <cell r="T34">
            <v>-7.19312177233478</v>
          </cell>
          <cell r="U34">
            <v>20.0368953795019</v>
          </cell>
          <cell r="V34">
            <v>3.05320365538237</v>
          </cell>
          <cell r="W34">
            <v>76.9099009651157</v>
          </cell>
          <cell r="X34">
            <v>-9.19681131028496</v>
          </cell>
          <cell r="Y34">
            <v>23.1760469248284</v>
          </cell>
          <cell r="Z34">
            <v>76.8239530751716</v>
          </cell>
          <cell r="AA34">
            <v>-11.9708084066184</v>
          </cell>
          <cell r="AB34">
            <v>20.6664642857716</v>
          </cell>
          <cell r="AC34">
            <v>79.3335357142284</v>
          </cell>
          <cell r="AD34">
            <v>-9.95886306050993</v>
          </cell>
          <cell r="AE34">
            <v>20.6664642857716</v>
          </cell>
          <cell r="AF34">
            <v>79.3335357142284</v>
          </cell>
          <cell r="AG34">
            <v>-15.3365397757719</v>
          </cell>
          <cell r="AH34">
            <v>2.55361796774156</v>
          </cell>
          <cell r="AI34">
            <v>97.4463820322584</v>
          </cell>
          <cell r="AJ34">
            <v>-47.1282620030164</v>
          </cell>
          <cell r="AK34">
            <v>100</v>
          </cell>
          <cell r="AL34">
            <v>-34.1094713495532</v>
          </cell>
          <cell r="AM34">
            <v>100</v>
          </cell>
          <cell r="AN34">
            <v>-44.6519768010461</v>
          </cell>
          <cell r="AO34">
            <v>100</v>
          </cell>
          <cell r="AP34">
            <v>77.2390657339643</v>
          </cell>
          <cell r="AQ34">
            <v>79.9631046204981</v>
          </cell>
          <cell r="AR34">
            <v>20.0368953795019</v>
          </cell>
          <cell r="AS34">
            <v>33.3333333333333</v>
          </cell>
          <cell r="AT34">
            <v>66.6666666666666</v>
          </cell>
          <cell r="AU34">
            <v>100</v>
          </cell>
          <cell r="AV34">
            <v>10.528137829059</v>
          </cell>
          <cell r="AW34">
            <v>2.14555611473446</v>
          </cell>
          <cell r="AX34">
            <v>87.3263060562065</v>
          </cell>
          <cell r="AY34">
            <v>112.365444979715</v>
          </cell>
          <cell r="AZ34">
            <v>97.8544438852655</v>
          </cell>
          <cell r="BA34">
            <v>2.14555611473446</v>
          </cell>
          <cell r="BB34">
            <v>56.7597058647885</v>
          </cell>
          <cell r="BC34">
            <v>97.8544438852655</v>
          </cell>
          <cell r="BD34">
            <v>2.14555611473446</v>
          </cell>
          <cell r="BE34">
            <v>138</v>
          </cell>
          <cell r="BF34">
            <v>81.8418055103056</v>
          </cell>
          <cell r="BG34">
            <v>33.3333333333333</v>
          </cell>
          <cell r="BH34">
            <v>33.3333333333333</v>
          </cell>
          <cell r="BI34">
            <v>33.3333333333333</v>
          </cell>
          <cell r="BJ34">
            <v>33.3333333333333</v>
          </cell>
          <cell r="BK34">
            <v>33.3333333333333</v>
          </cell>
          <cell r="BL34">
            <v>33.3333333333333</v>
          </cell>
          <cell r="BM34">
            <v>66.6666666666666</v>
          </cell>
          <cell r="BN34">
            <v>33.3333333333333</v>
          </cell>
        </row>
        <row r="35">
          <cell r="D35" t="str">
            <v>C1511</v>
          </cell>
          <cell r="E35">
            <v>4</v>
          </cell>
          <cell r="F35">
            <v>100</v>
          </cell>
          <cell r="G35">
            <v>50</v>
          </cell>
          <cell r="H35">
            <v>50</v>
          </cell>
          <cell r="I35">
            <v>50</v>
          </cell>
          <cell r="J35">
            <v>50</v>
          </cell>
          <cell r="K35">
            <v>50</v>
          </cell>
          <cell r="L35">
            <v>20.667929354031</v>
          </cell>
          <cell r="M35">
            <v>79.332070645969</v>
          </cell>
          <cell r="N35">
            <v>-53.8790151038558</v>
          </cell>
          <cell r="O35">
            <v>20.667929354031</v>
          </cell>
          <cell r="P35">
            <v>79.332070645969</v>
          </cell>
          <cell r="Q35">
            <v>-7.41965907441162</v>
          </cell>
          <cell r="R35">
            <v>20.667929354031</v>
          </cell>
          <cell r="S35">
            <v>79.332070645969</v>
          </cell>
          <cell r="T35">
            <v>-9.48645200981472</v>
          </cell>
          <cell r="U35">
            <v>21.1984570845125</v>
          </cell>
          <cell r="V35">
            <v>78.8015429154875</v>
          </cell>
          <cell r="W35">
            <v>-13.3086325953499</v>
          </cell>
          <cell r="X35">
            <v>21.1984570845125</v>
          </cell>
          <cell r="Y35">
            <v>78.8015429154875</v>
          </cell>
          <cell r="Z35">
            <v>-9.70038572887188</v>
          </cell>
          <cell r="AA35">
            <v>21.1984570845125</v>
          </cell>
          <cell r="AB35">
            <v>78.8015429154875</v>
          </cell>
          <cell r="AC35">
            <v>-15.216493732956</v>
          </cell>
          <cell r="AD35">
            <v>100</v>
          </cell>
          <cell r="AE35">
            <v>-49.4114898736555</v>
          </cell>
          <cell r="AF35">
            <v>100</v>
          </cell>
          <cell r="AG35">
            <v>-34.4792151902392</v>
          </cell>
          <cell r="AH35">
            <v>100</v>
          </cell>
          <cell r="AI35">
            <v>-45.2979908406301</v>
          </cell>
          <cell r="AJ35">
            <v>100</v>
          </cell>
          <cell r="AK35">
            <v>76.8371779706115</v>
          </cell>
          <cell r="AL35">
            <v>79.332070645969</v>
          </cell>
          <cell r="AM35">
            <v>20.667929354031</v>
          </cell>
          <cell r="AN35">
            <v>100</v>
          </cell>
          <cell r="AO35">
            <v>100</v>
          </cell>
          <cell r="AP35">
            <v>10.7589777337075</v>
          </cell>
          <cell r="AQ35">
            <v>89.2410222662925</v>
          </cell>
          <cell r="AR35">
            <v>114.829169241883</v>
          </cell>
          <cell r="AS35">
            <v>100</v>
          </cell>
          <cell r="AT35">
            <v>58.0042189308636</v>
          </cell>
          <cell r="AU35">
            <v>100</v>
          </cell>
          <cell r="AV35">
            <v>207</v>
          </cell>
          <cell r="AW35">
            <v>81.8998105968953</v>
          </cell>
          <cell r="AX35">
            <v>50</v>
          </cell>
          <cell r="AY35">
            <v>50</v>
          </cell>
          <cell r="AZ35">
            <v>50</v>
          </cell>
          <cell r="BA35">
            <v>50</v>
          </cell>
          <cell r="BB35">
            <v>50</v>
          </cell>
          <cell r="BC35">
            <v>50</v>
          </cell>
          <cell r="BD35">
            <v>50</v>
          </cell>
        </row>
        <row r="36">
          <cell r="D36" t="str">
            <v>C1512</v>
          </cell>
          <cell r="E36">
            <v>4</v>
          </cell>
          <cell r="F36">
            <v>100</v>
          </cell>
          <cell r="G36">
            <v>100</v>
          </cell>
          <cell r="H36">
            <v>100</v>
          </cell>
          <cell r="I36">
            <v>100</v>
          </cell>
          <cell r="J36">
            <v>0</v>
          </cell>
          <cell r="K36">
            <v>100</v>
          </cell>
          <cell r="L36">
            <v>0</v>
          </cell>
          <cell r="M36">
            <v>100</v>
          </cell>
          <cell r="N36">
            <v>0</v>
          </cell>
          <cell r="O36">
            <v>100</v>
          </cell>
          <cell r="P36">
            <v>40</v>
          </cell>
          <cell r="Q36">
            <v>100</v>
          </cell>
          <cell r="R36">
            <v>-20</v>
          </cell>
          <cell r="S36">
            <v>100</v>
          </cell>
          <cell r="T36">
            <v>-20</v>
          </cell>
          <cell r="U36">
            <v>100</v>
          </cell>
          <cell r="V36">
            <v>40</v>
          </cell>
          <cell r="W36">
            <v>100</v>
          </cell>
          <cell r="X36">
            <v>-20</v>
          </cell>
          <cell r="Y36">
            <v>100</v>
          </cell>
          <cell r="Z36">
            <v>-20</v>
          </cell>
          <cell r="AA36">
            <v>100</v>
          </cell>
          <cell r="AB36">
            <v>90</v>
          </cell>
          <cell r="AC36">
            <v>100</v>
          </cell>
          <cell r="AD36">
            <v>100</v>
          </cell>
          <cell r="AE36">
            <v>100</v>
          </cell>
          <cell r="AF36">
            <v>100</v>
          </cell>
          <cell r="AG36">
            <v>0</v>
          </cell>
          <cell r="AH36">
            <v>100</v>
          </cell>
          <cell r="AI36">
            <v>0</v>
          </cell>
          <cell r="AJ36">
            <v>100</v>
          </cell>
          <cell r="AK36">
            <v>0</v>
          </cell>
          <cell r="AL36">
            <v>80</v>
          </cell>
          <cell r="AM36">
            <v>100</v>
          </cell>
          <cell r="AN36">
            <v>100</v>
          </cell>
        </row>
        <row r="37">
          <cell r="D37" t="str">
            <v>C152</v>
          </cell>
          <cell r="E37">
            <v>3</v>
          </cell>
          <cell r="F37">
            <v>83.3333333333334</v>
          </cell>
          <cell r="G37">
            <v>16.6666666666667</v>
          </cell>
          <cell r="H37">
            <v>16.6666666666667</v>
          </cell>
          <cell r="I37">
            <v>16.6666666666667</v>
          </cell>
          <cell r="J37">
            <v>16.6666666666667</v>
          </cell>
          <cell r="K37">
            <v>16.6666666666667</v>
          </cell>
          <cell r="L37">
            <v>33.3333333333333</v>
          </cell>
          <cell r="M37">
            <v>16.6666666666667</v>
          </cell>
          <cell r="N37">
            <v>16.6666666666667</v>
          </cell>
          <cell r="O37">
            <v>100</v>
          </cell>
          <cell r="P37">
            <v>63.5389821656414</v>
          </cell>
          <cell r="Q37">
            <v>36.4610178343586</v>
          </cell>
          <cell r="R37">
            <v>-8.0866053377169</v>
          </cell>
          <cell r="S37">
            <v>33.01405760581</v>
          </cell>
          <cell r="T37">
            <v>63.5389821656414</v>
          </cell>
          <cell r="U37">
            <v>3.44696022854859</v>
          </cell>
          <cell r="V37">
            <v>-0.477774748600639</v>
          </cell>
          <cell r="W37">
            <v>96.7799266494342</v>
          </cell>
          <cell r="X37">
            <v>3.22007335056576</v>
          </cell>
          <cell r="Y37">
            <v>1.73666992084901</v>
          </cell>
          <cell r="Z37">
            <v>69.9745479984049</v>
          </cell>
          <cell r="AA37">
            <v>0.108542809742081</v>
          </cell>
          <cell r="AB37">
            <v>29.916909191853</v>
          </cell>
          <cell r="AC37">
            <v>-4.68126235102088</v>
          </cell>
          <cell r="AD37">
            <v>69.9745479984049</v>
          </cell>
          <cell r="AE37">
            <v>0.108542809742081</v>
          </cell>
          <cell r="AF37">
            <v>29.916909191853</v>
          </cell>
          <cell r="AG37">
            <v>3.334551789814</v>
          </cell>
          <cell r="AH37">
            <v>69.9745479984049</v>
          </cell>
          <cell r="AI37">
            <v>0.108542809742081</v>
          </cell>
          <cell r="AJ37">
            <v>29.916909191853</v>
          </cell>
          <cell r="AK37">
            <v>3.61710866284099</v>
          </cell>
          <cell r="AL37">
            <v>70.5094499235213</v>
          </cell>
          <cell r="AM37">
            <v>0.110968590116823</v>
          </cell>
          <cell r="AN37">
            <v>29.3795814863619</v>
          </cell>
          <cell r="AO37">
            <v>-0.820055828484205</v>
          </cell>
          <cell r="AP37">
            <v>70.5094499235213</v>
          </cell>
          <cell r="AQ37">
            <v>0.110968590116823</v>
          </cell>
          <cell r="AR37">
            <v>29.3795814863619</v>
          </cell>
          <cell r="AS37">
            <v>3.91909314266228</v>
          </cell>
          <cell r="AT37">
            <v>70.7696318756631</v>
          </cell>
          <cell r="AU37">
            <v>0.110968590116823</v>
          </cell>
          <cell r="AV37">
            <v>29.1193995342201</v>
          </cell>
          <cell r="AW37">
            <v>3.13188978168047</v>
          </cell>
          <cell r="AX37">
            <v>35.7719539763285</v>
          </cell>
          <cell r="AY37">
            <v>64.0011591456886</v>
          </cell>
          <cell r="AZ37">
            <v>0.226886877982828</v>
          </cell>
          <cell r="BA37">
            <v>69.9389017288087</v>
          </cell>
          <cell r="BB37">
            <v>63.7658690436243</v>
          </cell>
          <cell r="BC37">
            <v>33.01405760581</v>
          </cell>
          <cell r="BD37">
            <v>3.22007335056576</v>
          </cell>
          <cell r="BE37">
            <v>100</v>
          </cell>
          <cell r="BF37">
            <v>80</v>
          </cell>
          <cell r="BG37">
            <v>20</v>
          </cell>
          <cell r="BH37">
            <v>96.7521613809082</v>
          </cell>
          <cell r="BI37">
            <v>3.24783861909186</v>
          </cell>
          <cell r="BJ37">
            <v>0</v>
          </cell>
          <cell r="BK37">
            <v>15.9820324731354</v>
          </cell>
          <cell r="BL37">
            <v>93.0745899473482</v>
          </cell>
          <cell r="BM37">
            <v>3.24783861909186</v>
          </cell>
          <cell r="BN37">
            <v>3.67757143355996</v>
          </cell>
          <cell r="BO37">
            <v>13.6994466548761</v>
          </cell>
          <cell r="BP37">
            <v>93.0745899473482</v>
          </cell>
          <cell r="BQ37">
            <v>3.24783861909186</v>
          </cell>
          <cell r="BR37">
            <v>3.67757143355996</v>
          </cell>
          <cell r="BS37">
            <v>-25.4249999523163</v>
          </cell>
          <cell r="BT37">
            <v>82.1606072483918</v>
          </cell>
          <cell r="BU37">
            <v>66.6666666666666</v>
          </cell>
          <cell r="BV37">
            <v>33.3333333333333</v>
          </cell>
          <cell r="BW37">
            <v>16.6666666666667</v>
          </cell>
          <cell r="BX37">
            <v>33.3333333333333</v>
          </cell>
          <cell r="BY37">
            <v>50</v>
          </cell>
          <cell r="BZ37">
            <v>33.3333333333333</v>
          </cell>
          <cell r="CA37">
            <v>16.6666666666667</v>
          </cell>
          <cell r="CB37">
            <v>16.6666666666667</v>
          </cell>
          <cell r="CC37">
            <v>16.6666666666667</v>
          </cell>
          <cell r="CD37">
            <v>33.3333333333333</v>
          </cell>
          <cell r="CE37">
            <v>33.3333333333333</v>
          </cell>
          <cell r="CF37">
            <v>25</v>
          </cell>
          <cell r="CG37">
            <v>75</v>
          </cell>
        </row>
        <row r="38">
          <cell r="D38" t="str">
            <v>C1520</v>
          </cell>
          <cell r="E38">
            <v>4</v>
          </cell>
          <cell r="F38">
            <v>83.3333333333334</v>
          </cell>
          <cell r="G38">
            <v>16.6666666666667</v>
          </cell>
          <cell r="H38">
            <v>16.6666666666667</v>
          </cell>
          <cell r="I38">
            <v>16.6666666666667</v>
          </cell>
          <cell r="J38">
            <v>16.6666666666667</v>
          </cell>
          <cell r="K38">
            <v>16.6666666666667</v>
          </cell>
          <cell r="L38">
            <v>33.3333333333333</v>
          </cell>
          <cell r="M38">
            <v>16.6666666666667</v>
          </cell>
          <cell r="N38">
            <v>16.6666666666667</v>
          </cell>
          <cell r="O38">
            <v>100</v>
          </cell>
          <cell r="P38">
            <v>63.5389821656414</v>
          </cell>
          <cell r="Q38">
            <v>36.4610178343586</v>
          </cell>
          <cell r="R38">
            <v>-8.0866053377169</v>
          </cell>
          <cell r="S38">
            <v>33.01405760581</v>
          </cell>
          <cell r="T38">
            <v>63.5389821656414</v>
          </cell>
          <cell r="U38">
            <v>3.44696022854859</v>
          </cell>
          <cell r="V38">
            <v>-0.477774748600639</v>
          </cell>
          <cell r="W38">
            <v>96.7799266494342</v>
          </cell>
          <cell r="X38">
            <v>3.22007335056576</v>
          </cell>
          <cell r="Y38">
            <v>1.73666992084901</v>
          </cell>
          <cell r="Z38">
            <v>69.9745479984049</v>
          </cell>
          <cell r="AA38">
            <v>0.108542809742081</v>
          </cell>
          <cell r="AB38">
            <v>29.916909191853</v>
          </cell>
          <cell r="AC38">
            <v>-4.68126235102088</v>
          </cell>
          <cell r="AD38">
            <v>69.9745479984049</v>
          </cell>
          <cell r="AE38">
            <v>0.108542809742081</v>
          </cell>
          <cell r="AF38">
            <v>29.916909191853</v>
          </cell>
          <cell r="AG38">
            <v>3.334551789814</v>
          </cell>
          <cell r="AH38">
            <v>69.9745479984049</v>
          </cell>
          <cell r="AI38">
            <v>0.108542809742081</v>
          </cell>
          <cell r="AJ38">
            <v>29.916909191853</v>
          </cell>
          <cell r="AK38">
            <v>3.61710866284099</v>
          </cell>
          <cell r="AL38">
            <v>70.5094499235213</v>
          </cell>
          <cell r="AM38">
            <v>0.110968590116823</v>
          </cell>
          <cell r="AN38">
            <v>29.3795814863619</v>
          </cell>
          <cell r="AO38">
            <v>-0.820055828484205</v>
          </cell>
          <cell r="AP38">
            <v>70.5094499235213</v>
          </cell>
          <cell r="AQ38">
            <v>0.110968590116823</v>
          </cell>
          <cell r="AR38">
            <v>29.3795814863619</v>
          </cell>
          <cell r="AS38">
            <v>3.91909314266228</v>
          </cell>
          <cell r="AT38">
            <v>70.7696318756631</v>
          </cell>
          <cell r="AU38">
            <v>0.110968590116823</v>
          </cell>
          <cell r="AV38">
            <v>29.1193995342201</v>
          </cell>
          <cell r="AW38">
            <v>3.13188978168047</v>
          </cell>
          <cell r="AX38">
            <v>35.7719539763285</v>
          </cell>
          <cell r="AY38">
            <v>64.0011591456886</v>
          </cell>
          <cell r="AZ38">
            <v>0.226886877982828</v>
          </cell>
          <cell r="BA38">
            <v>69.9389017288087</v>
          </cell>
          <cell r="BB38">
            <v>63.7658690436243</v>
          </cell>
          <cell r="BC38">
            <v>33.01405760581</v>
          </cell>
          <cell r="BD38">
            <v>3.22007335056576</v>
          </cell>
          <cell r="BE38">
            <v>100</v>
          </cell>
          <cell r="BF38">
            <v>80</v>
          </cell>
          <cell r="BG38">
            <v>20</v>
          </cell>
          <cell r="BH38">
            <v>96.7521613809082</v>
          </cell>
          <cell r="BI38">
            <v>3.24783861909186</v>
          </cell>
          <cell r="BJ38">
            <v>0</v>
          </cell>
          <cell r="BK38">
            <v>15.9820324731354</v>
          </cell>
          <cell r="BL38">
            <v>93.0745899473482</v>
          </cell>
          <cell r="BM38">
            <v>3.24783861909186</v>
          </cell>
          <cell r="BN38">
            <v>3.67757143355996</v>
          </cell>
          <cell r="BO38">
            <v>13.6994466548761</v>
          </cell>
          <cell r="BP38">
            <v>93.0745899473482</v>
          </cell>
          <cell r="BQ38">
            <v>3.24783861909186</v>
          </cell>
          <cell r="BR38">
            <v>3.67757143355996</v>
          </cell>
          <cell r="BS38">
            <v>-25.4249999523163</v>
          </cell>
          <cell r="BT38">
            <v>82.1606072483918</v>
          </cell>
          <cell r="BU38">
            <v>80</v>
          </cell>
          <cell r="BV38">
            <v>40</v>
          </cell>
          <cell r="BW38">
            <v>20</v>
          </cell>
          <cell r="BX38">
            <v>40</v>
          </cell>
          <cell r="BY38">
            <v>60</v>
          </cell>
          <cell r="BZ38">
            <v>40</v>
          </cell>
          <cell r="CA38">
            <v>20</v>
          </cell>
          <cell r="CB38">
            <v>20</v>
          </cell>
          <cell r="CC38">
            <v>20</v>
          </cell>
          <cell r="CD38">
            <v>40</v>
          </cell>
          <cell r="CE38">
            <v>40</v>
          </cell>
          <cell r="CF38">
            <v>25</v>
          </cell>
          <cell r="CG38">
            <v>75</v>
          </cell>
        </row>
        <row r="39">
          <cell r="D39" t="str">
            <v>C17</v>
          </cell>
          <cell r="E39">
            <v>2</v>
          </cell>
          <cell r="F39">
            <v>62.5</v>
          </cell>
          <cell r="G39">
            <v>37.5</v>
          </cell>
          <cell r="H39">
            <v>12.5</v>
          </cell>
          <cell r="I39">
            <v>25</v>
          </cell>
          <cell r="J39">
            <v>12.5</v>
          </cell>
          <cell r="K39">
            <v>12.5</v>
          </cell>
          <cell r="L39">
            <v>25</v>
          </cell>
          <cell r="M39">
            <v>12.5</v>
          </cell>
          <cell r="N39">
            <v>12.5</v>
          </cell>
          <cell r="O39">
            <v>12.5</v>
          </cell>
          <cell r="P39">
            <v>12.5</v>
          </cell>
          <cell r="Q39">
            <v>12.5</v>
          </cell>
          <cell r="R39">
            <v>12.5</v>
          </cell>
          <cell r="S39">
            <v>12.5</v>
          </cell>
          <cell r="T39">
            <v>12.5</v>
          </cell>
          <cell r="U39">
            <v>50</v>
          </cell>
          <cell r="V39">
            <v>50</v>
          </cell>
          <cell r="W39">
            <v>38.2836973020911</v>
          </cell>
          <cell r="X39">
            <v>61.7163026979089</v>
          </cell>
          <cell r="Y39">
            <v>-1.83058101064541</v>
          </cell>
          <cell r="Z39">
            <v>80.9568861490419</v>
          </cell>
          <cell r="AA39">
            <v>19.0431138509581</v>
          </cell>
          <cell r="AB39">
            <v>3.77750657942206</v>
          </cell>
          <cell r="AC39">
            <v>69.238950618911</v>
          </cell>
          <cell r="AD39">
            <v>30.761049381089</v>
          </cell>
          <cell r="AE39">
            <v>-2.09831296027475</v>
          </cell>
          <cell r="AF39">
            <v>61.7458454708994</v>
          </cell>
          <cell r="AG39">
            <v>38.2541545291006</v>
          </cell>
          <cell r="AH39">
            <v>-4.09877989498683</v>
          </cell>
          <cell r="AI39">
            <v>81.6473014168423</v>
          </cell>
          <cell r="AJ39">
            <v>18.3526985831577</v>
          </cell>
          <cell r="AK39">
            <v>2.69768343214004</v>
          </cell>
          <cell r="AL39">
            <v>74.3810656427254</v>
          </cell>
          <cell r="AM39">
            <v>25.6189343572746</v>
          </cell>
          <cell r="AN39">
            <v>4.5015101435175</v>
          </cell>
          <cell r="AO39">
            <v>60.0288750911363</v>
          </cell>
          <cell r="AP39">
            <v>39.9711249088637</v>
          </cell>
          <cell r="AQ39">
            <v>-1.2183460554825</v>
          </cell>
          <cell r="AR39">
            <v>65.1080687545456</v>
          </cell>
          <cell r="AS39">
            <v>34.8919312454544</v>
          </cell>
          <cell r="AT39">
            <v>1.73472767228</v>
          </cell>
          <cell r="AU39">
            <v>74.3678134835788</v>
          </cell>
          <cell r="AV39">
            <v>25.6321865164212</v>
          </cell>
          <cell r="AW39">
            <v>4.89979900391636</v>
          </cell>
          <cell r="AX39">
            <v>8.50113949351389</v>
          </cell>
          <cell r="AY39">
            <v>91.4988605064861</v>
          </cell>
          <cell r="AZ39">
            <v>87.1626766267004</v>
          </cell>
          <cell r="BA39">
            <v>95.4202304800724</v>
          </cell>
          <cell r="BB39">
            <v>4.57976951992762</v>
          </cell>
          <cell r="BC39">
            <v>62.5</v>
          </cell>
          <cell r="BD39">
            <v>25</v>
          </cell>
          <cell r="BE39">
            <v>12.5</v>
          </cell>
          <cell r="BF39">
            <v>62.5</v>
          </cell>
          <cell r="BG39">
            <v>37.5</v>
          </cell>
          <cell r="BH39">
            <v>19.3703171245112</v>
          </cell>
          <cell r="BI39">
            <v>80.6296828754888</v>
          </cell>
          <cell r="BJ39">
            <v>-12.4965036181192</v>
          </cell>
          <cell r="BK39">
            <v>99.6097548370233</v>
          </cell>
          <cell r="BL39">
            <v>0.390245162976707</v>
          </cell>
          <cell r="BM39">
            <v>8.32045309514886</v>
          </cell>
          <cell r="BN39">
            <v>80.2394377125121</v>
          </cell>
          <cell r="BO39">
            <v>19.760562287488</v>
          </cell>
          <cell r="BP39">
            <v>-1.90600004196167</v>
          </cell>
          <cell r="BQ39">
            <v>90.0669184814749</v>
          </cell>
          <cell r="BR39">
            <v>12.5</v>
          </cell>
          <cell r="BS39">
            <v>12.5</v>
          </cell>
          <cell r="BT39">
            <v>25</v>
          </cell>
          <cell r="BU39">
            <v>12.5</v>
          </cell>
          <cell r="BV39">
            <v>50</v>
          </cell>
          <cell r="BW39">
            <v>25</v>
          </cell>
          <cell r="BX39">
            <v>37.5</v>
          </cell>
          <cell r="BY39">
            <v>16.6666666666667</v>
          </cell>
          <cell r="BZ39">
            <v>16.6666666666667</v>
          </cell>
          <cell r="CA39">
            <v>66.6666666666666</v>
          </cell>
        </row>
        <row r="40">
          <cell r="D40" t="str">
            <v>C170</v>
          </cell>
          <cell r="E40">
            <v>3</v>
          </cell>
          <cell r="F40">
            <v>62.5</v>
          </cell>
          <cell r="G40">
            <v>37.5</v>
          </cell>
          <cell r="H40">
            <v>12.5</v>
          </cell>
          <cell r="I40">
            <v>25</v>
          </cell>
          <cell r="J40">
            <v>12.5</v>
          </cell>
          <cell r="K40">
            <v>12.5</v>
          </cell>
          <cell r="L40">
            <v>25</v>
          </cell>
          <cell r="M40">
            <v>12.5</v>
          </cell>
          <cell r="N40">
            <v>12.5</v>
          </cell>
          <cell r="O40">
            <v>12.5</v>
          </cell>
          <cell r="P40">
            <v>12.5</v>
          </cell>
          <cell r="Q40">
            <v>12.5</v>
          </cell>
          <cell r="R40">
            <v>12.5</v>
          </cell>
          <cell r="S40">
            <v>12.5</v>
          </cell>
          <cell r="T40">
            <v>12.5</v>
          </cell>
          <cell r="U40">
            <v>50</v>
          </cell>
          <cell r="V40">
            <v>50</v>
          </cell>
          <cell r="W40">
            <v>38.2836973020911</v>
          </cell>
          <cell r="X40">
            <v>61.7163026979089</v>
          </cell>
          <cell r="Y40">
            <v>-1.83058101064541</v>
          </cell>
          <cell r="Z40">
            <v>80.9568861490419</v>
          </cell>
          <cell r="AA40">
            <v>19.0431138509581</v>
          </cell>
          <cell r="AB40">
            <v>3.77750657942206</v>
          </cell>
          <cell r="AC40">
            <v>69.238950618911</v>
          </cell>
          <cell r="AD40">
            <v>30.761049381089</v>
          </cell>
          <cell r="AE40">
            <v>-2.09831296027475</v>
          </cell>
          <cell r="AF40">
            <v>61.7458454708994</v>
          </cell>
          <cell r="AG40">
            <v>38.2541545291006</v>
          </cell>
          <cell r="AH40">
            <v>-4.09877989498683</v>
          </cell>
          <cell r="AI40">
            <v>81.6473014168423</v>
          </cell>
          <cell r="AJ40">
            <v>18.3526985831577</v>
          </cell>
          <cell r="AK40">
            <v>2.69768343214004</v>
          </cell>
          <cell r="AL40">
            <v>74.3810656427254</v>
          </cell>
          <cell r="AM40">
            <v>25.6189343572746</v>
          </cell>
          <cell r="AN40">
            <v>4.5015101435175</v>
          </cell>
          <cell r="AO40">
            <v>60.0288750911363</v>
          </cell>
          <cell r="AP40">
            <v>39.9711249088637</v>
          </cell>
          <cell r="AQ40">
            <v>-1.2183460554825</v>
          </cell>
          <cell r="AR40">
            <v>65.1080687545456</v>
          </cell>
          <cell r="AS40">
            <v>34.8919312454544</v>
          </cell>
          <cell r="AT40">
            <v>1.73472767228</v>
          </cell>
          <cell r="AU40">
            <v>74.3678134835788</v>
          </cell>
          <cell r="AV40">
            <v>25.6321865164212</v>
          </cell>
          <cell r="AW40">
            <v>4.89979900391636</v>
          </cell>
          <cell r="AX40">
            <v>8.50113949351389</v>
          </cell>
          <cell r="AY40">
            <v>91.4988605064861</v>
          </cell>
          <cell r="AZ40">
            <v>87.1626766267004</v>
          </cell>
          <cell r="BA40">
            <v>95.4202304800724</v>
          </cell>
          <cell r="BB40">
            <v>4.57976951992762</v>
          </cell>
          <cell r="BC40">
            <v>62.5</v>
          </cell>
          <cell r="BD40">
            <v>25</v>
          </cell>
          <cell r="BE40">
            <v>12.5</v>
          </cell>
          <cell r="BF40">
            <v>62.5</v>
          </cell>
          <cell r="BG40">
            <v>37.5</v>
          </cell>
          <cell r="BH40">
            <v>19.3703171245112</v>
          </cell>
          <cell r="BI40">
            <v>80.6296828754888</v>
          </cell>
          <cell r="BJ40">
            <v>-12.4965036181192</v>
          </cell>
          <cell r="BK40">
            <v>99.6097548370233</v>
          </cell>
          <cell r="BL40">
            <v>0.390245162976707</v>
          </cell>
          <cell r="BM40">
            <v>8.32045309514886</v>
          </cell>
          <cell r="BN40">
            <v>80.2394377125121</v>
          </cell>
          <cell r="BO40">
            <v>19.760562287488</v>
          </cell>
          <cell r="BP40">
            <v>-1.90600004196167</v>
          </cell>
          <cell r="BQ40">
            <v>90.0669184814749</v>
          </cell>
          <cell r="BR40">
            <v>12.5</v>
          </cell>
          <cell r="BS40">
            <v>12.5</v>
          </cell>
          <cell r="BT40">
            <v>25</v>
          </cell>
          <cell r="BU40">
            <v>12.5</v>
          </cell>
          <cell r="BV40">
            <v>50</v>
          </cell>
          <cell r="BW40">
            <v>25</v>
          </cell>
          <cell r="BX40">
            <v>37.5</v>
          </cell>
          <cell r="BY40">
            <v>16.6666666666667</v>
          </cell>
          <cell r="BZ40">
            <v>16.6666666666667</v>
          </cell>
          <cell r="CA40">
            <v>66.6666666666666</v>
          </cell>
        </row>
        <row r="41">
          <cell r="D41" t="str">
            <v>C1700</v>
          </cell>
          <cell r="E41">
            <v>4</v>
          </cell>
          <cell r="F41">
            <v>62.5</v>
          </cell>
          <cell r="G41">
            <v>37.5</v>
          </cell>
          <cell r="H41">
            <v>12.5</v>
          </cell>
          <cell r="I41">
            <v>25</v>
          </cell>
          <cell r="J41">
            <v>12.5</v>
          </cell>
          <cell r="K41">
            <v>12.5</v>
          </cell>
          <cell r="L41">
            <v>25</v>
          </cell>
          <cell r="M41">
            <v>12.5</v>
          </cell>
          <cell r="N41">
            <v>12.5</v>
          </cell>
          <cell r="O41">
            <v>12.5</v>
          </cell>
          <cell r="P41">
            <v>12.5</v>
          </cell>
          <cell r="Q41">
            <v>12.5</v>
          </cell>
          <cell r="R41">
            <v>12.5</v>
          </cell>
          <cell r="S41">
            <v>12.5</v>
          </cell>
          <cell r="T41">
            <v>12.5</v>
          </cell>
          <cell r="U41">
            <v>50</v>
          </cell>
          <cell r="V41">
            <v>50</v>
          </cell>
          <cell r="W41">
            <v>38.2836973020911</v>
          </cell>
          <cell r="X41">
            <v>61.7163026979089</v>
          </cell>
          <cell r="Y41">
            <v>-1.83058101064541</v>
          </cell>
          <cell r="Z41">
            <v>80.9568861490419</v>
          </cell>
          <cell r="AA41">
            <v>19.0431138509581</v>
          </cell>
          <cell r="AB41">
            <v>3.77750657942206</v>
          </cell>
          <cell r="AC41">
            <v>69.238950618911</v>
          </cell>
          <cell r="AD41">
            <v>30.761049381089</v>
          </cell>
          <cell r="AE41">
            <v>-2.09831296027475</v>
          </cell>
          <cell r="AF41">
            <v>61.7458454708994</v>
          </cell>
          <cell r="AG41">
            <v>38.2541545291006</v>
          </cell>
          <cell r="AH41">
            <v>-4.09877989498683</v>
          </cell>
          <cell r="AI41">
            <v>81.6473014168423</v>
          </cell>
          <cell r="AJ41">
            <v>18.3526985831577</v>
          </cell>
          <cell r="AK41">
            <v>2.69768343214004</v>
          </cell>
          <cell r="AL41">
            <v>74.3810656427254</v>
          </cell>
          <cell r="AM41">
            <v>25.6189343572746</v>
          </cell>
          <cell r="AN41">
            <v>4.5015101435175</v>
          </cell>
          <cell r="AO41">
            <v>60.0288750911363</v>
          </cell>
          <cell r="AP41">
            <v>39.9711249088637</v>
          </cell>
          <cell r="AQ41">
            <v>-1.2183460554825</v>
          </cell>
          <cell r="AR41">
            <v>65.1080687545456</v>
          </cell>
          <cell r="AS41">
            <v>34.8919312454544</v>
          </cell>
          <cell r="AT41">
            <v>1.73472767228</v>
          </cell>
          <cell r="AU41">
            <v>74.3678134835788</v>
          </cell>
          <cell r="AV41">
            <v>25.6321865164212</v>
          </cell>
          <cell r="AW41">
            <v>4.89979900391636</v>
          </cell>
          <cell r="AX41">
            <v>8.50113949351389</v>
          </cell>
          <cell r="AY41">
            <v>91.4988605064861</v>
          </cell>
          <cell r="AZ41">
            <v>87.1626766267004</v>
          </cell>
          <cell r="BA41">
            <v>95.4202304800724</v>
          </cell>
          <cell r="BB41">
            <v>4.57976951992762</v>
          </cell>
          <cell r="BC41">
            <v>62.5</v>
          </cell>
          <cell r="BD41">
            <v>25</v>
          </cell>
          <cell r="BE41">
            <v>12.5</v>
          </cell>
          <cell r="BF41">
            <v>62.5</v>
          </cell>
          <cell r="BG41">
            <v>37.5</v>
          </cell>
          <cell r="BH41">
            <v>19.3703171245112</v>
          </cell>
          <cell r="BI41">
            <v>80.6296828754888</v>
          </cell>
          <cell r="BJ41">
            <v>-12.4965036181192</v>
          </cell>
          <cell r="BK41">
            <v>99.6097548370233</v>
          </cell>
          <cell r="BL41">
            <v>0.390245162976707</v>
          </cell>
          <cell r="BM41">
            <v>8.32045309514886</v>
          </cell>
          <cell r="BN41">
            <v>80.2394377125121</v>
          </cell>
          <cell r="BO41">
            <v>19.760562287488</v>
          </cell>
          <cell r="BP41">
            <v>-1.90600004196167</v>
          </cell>
          <cell r="BQ41">
            <v>90.0669184814749</v>
          </cell>
          <cell r="BR41">
            <v>20</v>
          </cell>
          <cell r="BS41">
            <v>20</v>
          </cell>
          <cell r="BT41">
            <v>40</v>
          </cell>
          <cell r="BU41">
            <v>20</v>
          </cell>
          <cell r="BV41">
            <v>80</v>
          </cell>
          <cell r="BW41">
            <v>40</v>
          </cell>
          <cell r="BX41">
            <v>60</v>
          </cell>
          <cell r="BY41">
            <v>16.6666666666667</v>
          </cell>
          <cell r="BZ41">
            <v>16.6666666666667</v>
          </cell>
          <cell r="CA41">
            <v>66.6666666666666</v>
          </cell>
        </row>
        <row r="42">
          <cell r="D42" t="str">
            <v>C18</v>
          </cell>
          <cell r="E42">
            <v>2</v>
          </cell>
          <cell r="F42">
            <v>50</v>
          </cell>
          <cell r="G42">
            <v>50</v>
          </cell>
          <cell r="H42">
            <v>20</v>
          </cell>
          <cell r="I42">
            <v>40</v>
          </cell>
          <cell r="J42">
            <v>30</v>
          </cell>
          <cell r="K42">
            <v>10</v>
          </cell>
          <cell r="L42">
            <v>50</v>
          </cell>
          <cell r="M42">
            <v>50</v>
          </cell>
          <cell r="N42">
            <v>15.9207673801449</v>
          </cell>
          <cell r="O42">
            <v>0.345438959155567</v>
          </cell>
          <cell r="P42">
            <v>83.7337936606996</v>
          </cell>
          <cell r="Q42">
            <v>-24.4346009124297</v>
          </cell>
          <cell r="R42">
            <v>29.2363047503725</v>
          </cell>
          <cell r="S42">
            <v>70.7636952496275</v>
          </cell>
          <cell r="T42">
            <v>0.0431463354481126</v>
          </cell>
          <cell r="U42">
            <v>98.0933292307856</v>
          </cell>
          <cell r="V42">
            <v>1.90667076921436</v>
          </cell>
          <cell r="W42">
            <v>78.2978550041262</v>
          </cell>
          <cell r="X42">
            <v>15.736412101751</v>
          </cell>
          <cell r="Y42">
            <v>0.321912610258282</v>
          </cell>
          <cell r="Z42">
            <v>83.9416752879907</v>
          </cell>
          <cell r="AA42">
            <v>-28.1380350763556</v>
          </cell>
          <cell r="AB42">
            <v>98.1625627615076</v>
          </cell>
          <cell r="AC42">
            <v>1.83743723849234</v>
          </cell>
          <cell r="AD42">
            <v>6.49758508293626</v>
          </cell>
          <cell r="AE42">
            <v>98.1625627615076</v>
          </cell>
          <cell r="AF42">
            <v>1.83743723849234</v>
          </cell>
          <cell r="AG42">
            <v>16.4576575760824</v>
          </cell>
          <cell r="AH42">
            <v>16.0556130771615</v>
          </cell>
          <cell r="AI42">
            <v>0.332144360404339</v>
          </cell>
          <cell r="AJ42">
            <v>83.6122425624341</v>
          </cell>
          <cell r="AK42">
            <v>-44.8023801817772</v>
          </cell>
          <cell r="AL42">
            <v>98.1041612011642</v>
          </cell>
          <cell r="AM42">
            <v>0.181136115785509</v>
          </cell>
          <cell r="AN42">
            <v>1.71470268305028</v>
          </cell>
          <cell r="AO42">
            <v>5.83203377152146</v>
          </cell>
          <cell r="AP42">
            <v>98.1041612011642</v>
          </cell>
          <cell r="AQ42">
            <v>1.89583879883579</v>
          </cell>
          <cell r="AR42">
            <v>44.3248460373588</v>
          </cell>
          <cell r="AS42">
            <v>68.8570244804132</v>
          </cell>
          <cell r="AT42">
            <v>29.7590538136193</v>
          </cell>
          <cell r="AU42">
            <v>1.3839217059675</v>
          </cell>
          <cell r="AV42">
            <v>46.8386235465273</v>
          </cell>
          <cell r="AW42">
            <v>88.195319303948</v>
          </cell>
          <cell r="AX42">
            <v>1.3839217059675</v>
          </cell>
          <cell r="AY42">
            <v>10.4207589900845</v>
          </cell>
          <cell r="AZ42">
            <v>50</v>
          </cell>
          <cell r="BA42">
            <v>40</v>
          </cell>
          <cell r="BB42">
            <v>10</v>
          </cell>
          <cell r="BC42">
            <v>50</v>
          </cell>
          <cell r="BD42">
            <v>50</v>
          </cell>
          <cell r="BE42">
            <v>0</v>
          </cell>
          <cell r="BF42">
            <v>100</v>
          </cell>
          <cell r="BG42">
            <v>0</v>
          </cell>
          <cell r="BH42">
            <v>0</v>
          </cell>
          <cell r="BI42">
            <v>100</v>
          </cell>
          <cell r="BJ42">
            <v>0</v>
          </cell>
          <cell r="BK42">
            <v>0</v>
          </cell>
          <cell r="BL42">
            <v>0</v>
          </cell>
          <cell r="BM42">
            <v>60.4873787831051</v>
          </cell>
          <cell r="BN42">
            <v>30</v>
          </cell>
          <cell r="BO42">
            <v>60</v>
          </cell>
          <cell r="BP42">
            <v>60</v>
          </cell>
          <cell r="BQ42">
            <v>30</v>
          </cell>
          <cell r="BR42">
            <v>10</v>
          </cell>
          <cell r="BS42">
            <v>50</v>
          </cell>
          <cell r="BT42">
            <v>50</v>
          </cell>
        </row>
        <row r="43">
          <cell r="D43" t="str">
            <v>C180</v>
          </cell>
          <cell r="E43">
            <v>3</v>
          </cell>
          <cell r="F43">
            <v>50</v>
          </cell>
          <cell r="G43">
            <v>50</v>
          </cell>
          <cell r="H43">
            <v>20</v>
          </cell>
          <cell r="I43">
            <v>40</v>
          </cell>
          <cell r="J43">
            <v>30</v>
          </cell>
          <cell r="K43">
            <v>10</v>
          </cell>
          <cell r="L43">
            <v>50</v>
          </cell>
          <cell r="M43">
            <v>50</v>
          </cell>
          <cell r="N43">
            <v>15.9207673801449</v>
          </cell>
          <cell r="O43">
            <v>0.345438959155567</v>
          </cell>
          <cell r="P43">
            <v>83.7337936606996</v>
          </cell>
          <cell r="Q43">
            <v>-24.4346009124297</v>
          </cell>
          <cell r="R43">
            <v>29.2363047503725</v>
          </cell>
          <cell r="S43">
            <v>70.7636952496275</v>
          </cell>
          <cell r="T43">
            <v>0.0431463354481126</v>
          </cell>
          <cell r="U43">
            <v>98.0933292307856</v>
          </cell>
          <cell r="V43">
            <v>1.90667076921436</v>
          </cell>
          <cell r="W43">
            <v>78.2978550041262</v>
          </cell>
          <cell r="X43">
            <v>15.736412101751</v>
          </cell>
          <cell r="Y43">
            <v>0.321912610258282</v>
          </cell>
          <cell r="Z43">
            <v>83.9416752879907</v>
          </cell>
          <cell r="AA43">
            <v>-28.1380350763556</v>
          </cell>
          <cell r="AB43">
            <v>98.1625627615076</v>
          </cell>
          <cell r="AC43">
            <v>1.83743723849234</v>
          </cell>
          <cell r="AD43">
            <v>6.49758508293626</v>
          </cell>
          <cell r="AE43">
            <v>98.1625627615076</v>
          </cell>
          <cell r="AF43">
            <v>1.83743723849234</v>
          </cell>
          <cell r="AG43">
            <v>16.4576575760824</v>
          </cell>
          <cell r="AH43">
            <v>16.0556130771615</v>
          </cell>
          <cell r="AI43">
            <v>0.332144360404339</v>
          </cell>
          <cell r="AJ43">
            <v>83.6122425624341</v>
          </cell>
          <cell r="AK43">
            <v>-44.8023801817772</v>
          </cell>
          <cell r="AL43">
            <v>98.1041612011642</v>
          </cell>
          <cell r="AM43">
            <v>0.181136115785509</v>
          </cell>
          <cell r="AN43">
            <v>1.71470268305028</v>
          </cell>
          <cell r="AO43">
            <v>5.83203377152146</v>
          </cell>
          <cell r="AP43">
            <v>98.1041612011642</v>
          </cell>
          <cell r="AQ43">
            <v>1.89583879883579</v>
          </cell>
          <cell r="AR43">
            <v>44.3248460373588</v>
          </cell>
          <cell r="AS43">
            <v>68.8570244804132</v>
          </cell>
          <cell r="AT43">
            <v>29.7590538136193</v>
          </cell>
          <cell r="AU43">
            <v>1.3839217059675</v>
          </cell>
          <cell r="AV43">
            <v>46.8386235465273</v>
          </cell>
          <cell r="AW43">
            <v>88.195319303948</v>
          </cell>
          <cell r="AX43">
            <v>1.3839217059675</v>
          </cell>
          <cell r="AY43">
            <v>10.4207589900845</v>
          </cell>
          <cell r="AZ43">
            <v>50</v>
          </cell>
          <cell r="BA43">
            <v>40</v>
          </cell>
          <cell r="BB43">
            <v>10</v>
          </cell>
          <cell r="BC43">
            <v>50</v>
          </cell>
          <cell r="BD43">
            <v>50</v>
          </cell>
          <cell r="BE43">
            <v>0</v>
          </cell>
          <cell r="BF43">
            <v>100</v>
          </cell>
          <cell r="BG43">
            <v>0</v>
          </cell>
          <cell r="BH43">
            <v>0</v>
          </cell>
          <cell r="BI43">
            <v>100</v>
          </cell>
          <cell r="BJ43">
            <v>0</v>
          </cell>
          <cell r="BK43">
            <v>0</v>
          </cell>
          <cell r="BL43">
            <v>0</v>
          </cell>
          <cell r="BM43">
            <v>60.4873787831051</v>
          </cell>
          <cell r="BN43">
            <v>30</v>
          </cell>
          <cell r="BO43">
            <v>60</v>
          </cell>
          <cell r="BP43">
            <v>60</v>
          </cell>
          <cell r="BQ43">
            <v>30</v>
          </cell>
          <cell r="BR43">
            <v>10</v>
          </cell>
          <cell r="BS43">
            <v>50</v>
          </cell>
          <cell r="BT43">
            <v>50</v>
          </cell>
        </row>
        <row r="44">
          <cell r="D44" t="str">
            <v>C1801</v>
          </cell>
          <cell r="E44">
            <v>4</v>
          </cell>
          <cell r="F44">
            <v>66.6666666666666</v>
          </cell>
          <cell r="G44">
            <v>33.3333333333333</v>
          </cell>
          <cell r="H44">
            <v>33.3333333333333</v>
          </cell>
          <cell r="I44">
            <v>33.3333333333333</v>
          </cell>
          <cell r="J44">
            <v>33.3333333333333</v>
          </cell>
          <cell r="K44">
            <v>66.6666666666666</v>
          </cell>
          <cell r="L44">
            <v>33.3333333333333</v>
          </cell>
          <cell r="M44">
            <v>95.221796706429</v>
          </cell>
          <cell r="N44">
            <v>4.77820329357096</v>
          </cell>
          <cell r="O44">
            <v>18.2532605106644</v>
          </cell>
          <cell r="P44">
            <v>95.221796706429</v>
          </cell>
          <cell r="Q44">
            <v>4.77820329357096</v>
          </cell>
          <cell r="R44">
            <v>32.620887989138</v>
          </cell>
          <cell r="S44">
            <v>95.221796706429</v>
          </cell>
          <cell r="T44">
            <v>4.77820329357096</v>
          </cell>
          <cell r="U44">
            <v>35.8936551769019</v>
          </cell>
          <cell r="V44">
            <v>95.3177392776573</v>
          </cell>
          <cell r="W44">
            <v>4.68226072234268</v>
          </cell>
          <cell r="X44">
            <v>12.3565943590963</v>
          </cell>
          <cell r="Y44">
            <v>95.3177392776573</v>
          </cell>
          <cell r="Z44">
            <v>4.68226072234268</v>
          </cell>
          <cell r="AA44">
            <v>25.1388509486333</v>
          </cell>
          <cell r="AB44">
            <v>95.3177392776573</v>
          </cell>
          <cell r="AC44">
            <v>4.68226072234268</v>
          </cell>
          <cell r="AD44">
            <v>27.1881225976324</v>
          </cell>
          <cell r="AE44">
            <v>95.3177392776573</v>
          </cell>
          <cell r="AF44">
            <v>4.68226072234268</v>
          </cell>
          <cell r="AG44">
            <v>12.3565943590963</v>
          </cell>
          <cell r="AH44">
            <v>95.3177392776573</v>
          </cell>
          <cell r="AI44">
            <v>4.68226072234268</v>
          </cell>
          <cell r="AJ44">
            <v>24.4402505969543</v>
          </cell>
          <cell r="AK44">
            <v>95.3177392776573</v>
          </cell>
          <cell r="AL44">
            <v>4.68226072234268</v>
          </cell>
          <cell r="AM44">
            <v>26.4895222459535</v>
          </cell>
          <cell r="AN44">
            <v>95.221796706429</v>
          </cell>
          <cell r="AO44">
            <v>4.77820329357096</v>
          </cell>
          <cell r="AP44">
            <v>82.1644668942088</v>
          </cell>
          <cell r="AQ44">
            <v>23.2632390608275</v>
          </cell>
          <cell r="AR44">
            <v>4.77820329357096</v>
          </cell>
          <cell r="AS44">
            <v>71.9585576456015</v>
          </cell>
          <cell r="AT44">
            <v>66.6666666666666</v>
          </cell>
          <cell r="AU44">
            <v>33.3333333333333</v>
          </cell>
          <cell r="AV44">
            <v>33.3333333333333</v>
          </cell>
          <cell r="AW44">
            <v>66.6666666666666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29.8182652294248</v>
          </cell>
          <cell r="BE44">
            <v>33.3333333333333</v>
          </cell>
          <cell r="BF44">
            <v>66.6666666666666</v>
          </cell>
          <cell r="BG44">
            <v>66.6666666666666</v>
          </cell>
          <cell r="BH44">
            <v>33.3333333333333</v>
          </cell>
          <cell r="BI44">
            <v>33.3333333333333</v>
          </cell>
          <cell r="BJ44">
            <v>50</v>
          </cell>
          <cell r="BK44">
            <v>50</v>
          </cell>
        </row>
        <row r="45">
          <cell r="D45" t="str">
            <v>C1802</v>
          </cell>
          <cell r="E45">
            <v>4</v>
          </cell>
          <cell r="F45">
            <v>25</v>
          </cell>
          <cell r="G45">
            <v>75</v>
          </cell>
          <cell r="H45">
            <v>33.3333333333333</v>
          </cell>
          <cell r="I45">
            <v>33.3333333333333</v>
          </cell>
          <cell r="J45">
            <v>33.3333333333333</v>
          </cell>
          <cell r="K45">
            <v>25</v>
          </cell>
          <cell r="L45">
            <v>75</v>
          </cell>
          <cell r="M45">
            <v>11.9882288667335</v>
          </cell>
          <cell r="N45">
            <v>0.976158676833337</v>
          </cell>
          <cell r="O45">
            <v>87.0356124564332</v>
          </cell>
          <cell r="P45">
            <v>-36.6737353060312</v>
          </cell>
          <cell r="Q45">
            <v>94.7780852124269</v>
          </cell>
          <cell r="R45">
            <v>5.22191478757306</v>
          </cell>
          <cell r="S45">
            <v>5.44028785656965</v>
          </cell>
          <cell r="T45">
            <v>94.7780852124269</v>
          </cell>
          <cell r="U45">
            <v>5.22191478757306</v>
          </cell>
          <cell r="V45">
            <v>5.27045761214006</v>
          </cell>
          <cell r="W45">
            <v>11.9290139945662</v>
          </cell>
          <cell r="X45">
            <v>0.909144208383053</v>
          </cell>
          <cell r="Y45">
            <v>87.1618417970508</v>
          </cell>
          <cell r="Z45">
            <v>-36.7392003104591</v>
          </cell>
          <cell r="AA45">
            <v>94.928510926077</v>
          </cell>
          <cell r="AB45">
            <v>5.07148907392302</v>
          </cell>
          <cell r="AC45">
            <v>5.47090670024654</v>
          </cell>
          <cell r="AD45">
            <v>94.928510926077</v>
          </cell>
          <cell r="AE45">
            <v>5.07148907392302</v>
          </cell>
          <cell r="AF45">
            <v>5.30441290562494</v>
          </cell>
          <cell r="AG45">
            <v>11.9290139945662</v>
          </cell>
          <cell r="AH45">
            <v>0.909144208383053</v>
          </cell>
          <cell r="AI45">
            <v>87.1618417970508</v>
          </cell>
          <cell r="AJ45">
            <v>-36.7392003104591</v>
          </cell>
          <cell r="AK45">
            <v>94.928510926077</v>
          </cell>
          <cell r="AL45">
            <v>5.07148907392302</v>
          </cell>
          <cell r="AM45">
            <v>5.47090670024654</v>
          </cell>
          <cell r="AN45">
            <v>94.928510926077</v>
          </cell>
          <cell r="AO45">
            <v>5.07148907392302</v>
          </cell>
          <cell r="AP45">
            <v>5.30441290562494</v>
          </cell>
          <cell r="AQ45">
            <v>95.7542438892603</v>
          </cell>
          <cell r="AR45">
            <v>4.24575611073972</v>
          </cell>
          <cell r="AS45">
            <v>77.5160943195374</v>
          </cell>
          <cell r="AT45">
            <v>95.7542438892603</v>
          </cell>
          <cell r="AU45">
            <v>4.24575611073972</v>
          </cell>
          <cell r="AV45">
            <v>50</v>
          </cell>
          <cell r="AW45">
            <v>50</v>
          </cell>
          <cell r="AX45">
            <v>33.3333333333333</v>
          </cell>
          <cell r="AY45">
            <v>66.6666666666666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87.7163108611516</v>
          </cell>
          <cell r="BG45">
            <v>33.3333333333333</v>
          </cell>
          <cell r="BH45">
            <v>100</v>
          </cell>
          <cell r="BI45">
            <v>100</v>
          </cell>
          <cell r="BJ45">
            <v>66.6666666666666</v>
          </cell>
          <cell r="BK45">
            <v>50</v>
          </cell>
          <cell r="BL45">
            <v>50</v>
          </cell>
        </row>
        <row r="46">
          <cell r="D46" t="str">
            <v>C1803</v>
          </cell>
          <cell r="E46">
            <v>4</v>
          </cell>
          <cell r="F46">
            <v>66.6666666666666</v>
          </cell>
          <cell r="G46">
            <v>33.3333333333333</v>
          </cell>
          <cell r="H46">
            <v>33.3333333333333</v>
          </cell>
          <cell r="I46">
            <v>66.6666666666666</v>
          </cell>
          <cell r="J46">
            <v>33.3333333333333</v>
          </cell>
          <cell r="K46">
            <v>66.6666666666666</v>
          </cell>
          <cell r="L46">
            <v>33.3333333333333</v>
          </cell>
          <cell r="M46">
            <v>0.256151917007237</v>
          </cell>
          <cell r="N46">
            <v>0.269207816627746</v>
          </cell>
          <cell r="O46">
            <v>99.474640266365</v>
          </cell>
          <cell r="P46">
            <v>-30.4836488371032</v>
          </cell>
          <cell r="Q46">
            <v>100</v>
          </cell>
          <cell r="R46">
            <v>-8.04315414890262</v>
          </cell>
          <cell r="S46">
            <v>99.474640266365</v>
          </cell>
          <cell r="T46">
            <v>0.525359733634983</v>
          </cell>
          <cell r="U46">
            <v>104.36318935209</v>
          </cell>
          <cell r="V46">
            <v>0.252035783629942</v>
          </cell>
          <cell r="W46">
            <v>0.252268463391376</v>
          </cell>
          <cell r="X46">
            <v>99.4956957529787</v>
          </cell>
          <cell r="Y46">
            <v>-34.4756841321332</v>
          </cell>
          <cell r="Z46">
            <v>99.4956957529787</v>
          </cell>
          <cell r="AA46">
            <v>0.504304247021318</v>
          </cell>
          <cell r="AB46">
            <v>2.90168743000341</v>
          </cell>
          <cell r="AC46">
            <v>99.4956957529787</v>
          </cell>
          <cell r="AD46">
            <v>0.504304247021318</v>
          </cell>
          <cell r="AE46">
            <v>16.8310848354204</v>
          </cell>
          <cell r="AF46">
            <v>0.263952576528588</v>
          </cell>
          <cell r="AG46">
            <v>99.7360474234714</v>
          </cell>
          <cell r="AH46">
            <v>-59.0525981845912</v>
          </cell>
          <cell r="AI46">
            <v>99.4723383035434</v>
          </cell>
          <cell r="AJ46">
            <v>0.263952576528588</v>
          </cell>
          <cell r="AK46">
            <v>0.263709119927984</v>
          </cell>
          <cell r="AL46">
            <v>1.91560821249103</v>
          </cell>
          <cell r="AM46">
            <v>99.4723383035434</v>
          </cell>
          <cell r="AN46">
            <v>0.527661696456572</v>
          </cell>
          <cell r="AO46">
            <v>57.6069200336489</v>
          </cell>
          <cell r="AP46">
            <v>99.474640266365</v>
          </cell>
          <cell r="AQ46">
            <v>0.525359733634983</v>
          </cell>
          <cell r="AR46">
            <v>32.225251890482</v>
          </cell>
          <cell r="AS46">
            <v>100</v>
          </cell>
          <cell r="AT46">
            <v>33.3333333333333</v>
          </cell>
          <cell r="AU46">
            <v>33.3333333333333</v>
          </cell>
          <cell r="AV46">
            <v>33.3333333333333</v>
          </cell>
          <cell r="AW46">
            <v>100</v>
          </cell>
          <cell r="AX46">
            <v>0</v>
          </cell>
          <cell r="AY46">
            <v>100</v>
          </cell>
          <cell r="AZ46">
            <v>-1</v>
          </cell>
          <cell r="BA46">
            <v>0</v>
          </cell>
          <cell r="BB46">
            <v>100</v>
          </cell>
          <cell r="BC46">
            <v>-2</v>
          </cell>
          <cell r="BD46">
            <v>0</v>
          </cell>
          <cell r="BE46">
            <v>0</v>
          </cell>
          <cell r="BF46">
            <v>87</v>
          </cell>
          <cell r="BG46">
            <v>100</v>
          </cell>
          <cell r="BH46">
            <v>100</v>
          </cell>
          <cell r="BI46">
            <v>100</v>
          </cell>
        </row>
        <row r="47">
          <cell r="D47" t="str">
            <v>C19</v>
          </cell>
          <cell r="E47">
            <v>2</v>
          </cell>
          <cell r="F47">
            <v>50</v>
          </cell>
          <cell r="G47">
            <v>50</v>
          </cell>
          <cell r="H47">
            <v>25</v>
          </cell>
          <cell r="I47">
            <v>25</v>
          </cell>
          <cell r="J47">
            <v>25</v>
          </cell>
          <cell r="K47">
            <v>25</v>
          </cell>
          <cell r="L47">
            <v>25</v>
          </cell>
          <cell r="M47">
            <v>25</v>
          </cell>
          <cell r="N47">
            <v>75</v>
          </cell>
          <cell r="O47">
            <v>31.8521778316051</v>
          </cell>
          <cell r="P47">
            <v>68.1478221683949</v>
          </cell>
          <cell r="Q47">
            <v>7.41060202388613</v>
          </cell>
          <cell r="R47">
            <v>31.8521778316051</v>
          </cell>
          <cell r="S47">
            <v>68.1478221683949</v>
          </cell>
          <cell r="T47">
            <v>9.98344993248422</v>
          </cell>
          <cell r="U47">
            <v>95.9237641150553</v>
          </cell>
          <cell r="V47">
            <v>4.07623588494473</v>
          </cell>
          <cell r="W47">
            <v>41.081739956706</v>
          </cell>
          <cell r="X47">
            <v>31.8757760044852</v>
          </cell>
          <cell r="Y47">
            <v>68.1242239955148</v>
          </cell>
          <cell r="Z47">
            <v>10.2880740198843</v>
          </cell>
          <cell r="AA47">
            <v>31.8757760044852</v>
          </cell>
          <cell r="AB47">
            <v>68.1242239955148</v>
          </cell>
          <cell r="AC47">
            <v>7.99156167190121</v>
          </cell>
          <cell r="AD47">
            <v>100</v>
          </cell>
          <cell r="AE47">
            <v>52.8440661237386</v>
          </cell>
          <cell r="AF47">
            <v>19.4869898789556</v>
          </cell>
          <cell r="AG47">
            <v>80.5130101210444</v>
          </cell>
          <cell r="AH47">
            <v>13.3382509674586</v>
          </cell>
          <cell r="AI47">
            <v>19.4869898789556</v>
          </cell>
          <cell r="AJ47">
            <v>80.5130101210444</v>
          </cell>
          <cell r="AK47">
            <v>-0.197128343542448</v>
          </cell>
          <cell r="AL47">
            <v>100</v>
          </cell>
          <cell r="AM47">
            <v>58.7940000182996</v>
          </cell>
          <cell r="AN47">
            <v>33.2057213616014</v>
          </cell>
          <cell r="AO47">
            <v>66.7942786383986</v>
          </cell>
          <cell r="AP47">
            <v>91.3429268057879</v>
          </cell>
          <cell r="AQ47">
            <v>66.7942786383986</v>
          </cell>
          <cell r="AR47">
            <v>33.2057213616014</v>
          </cell>
          <cell r="AS47">
            <v>66.6666666666666</v>
          </cell>
          <cell r="AT47">
            <v>33.3333333333333</v>
          </cell>
          <cell r="AU47">
            <v>100</v>
          </cell>
          <cell r="AV47">
            <v>0.0610852279425823</v>
          </cell>
          <cell r="AW47">
            <v>29.9282187486447</v>
          </cell>
          <cell r="AX47">
            <v>70.0106960234128</v>
          </cell>
          <cell r="AY47">
            <v>-28.0208246049838</v>
          </cell>
          <cell r="AZ47">
            <v>0.0610852279425823</v>
          </cell>
          <cell r="BA47">
            <v>29.9282187486447</v>
          </cell>
          <cell r="BB47">
            <v>70.0106960234128</v>
          </cell>
          <cell r="BC47">
            <v>-8.98416069022783</v>
          </cell>
          <cell r="BD47">
            <v>99.8603107018056</v>
          </cell>
          <cell r="BE47">
            <v>0.139689298194335</v>
          </cell>
          <cell r="BF47">
            <v>29.3449993133545</v>
          </cell>
          <cell r="BG47">
            <v>93.1674553963434</v>
          </cell>
          <cell r="BH47">
            <v>25</v>
          </cell>
          <cell r="BI47">
            <v>50</v>
          </cell>
          <cell r="BJ47">
            <v>25</v>
          </cell>
          <cell r="BK47">
            <v>25</v>
          </cell>
          <cell r="BL47">
            <v>25</v>
          </cell>
          <cell r="BM47">
            <v>50</v>
          </cell>
          <cell r="BN47">
            <v>25</v>
          </cell>
          <cell r="BO47">
            <v>100</v>
          </cell>
        </row>
        <row r="48">
          <cell r="D48" t="str">
            <v>C190</v>
          </cell>
          <cell r="E48">
            <v>3</v>
          </cell>
          <cell r="F48">
            <v>50</v>
          </cell>
          <cell r="G48">
            <v>50</v>
          </cell>
          <cell r="H48">
            <v>25</v>
          </cell>
          <cell r="I48">
            <v>25</v>
          </cell>
          <cell r="J48">
            <v>25</v>
          </cell>
          <cell r="K48">
            <v>25</v>
          </cell>
          <cell r="L48">
            <v>25</v>
          </cell>
          <cell r="M48">
            <v>25</v>
          </cell>
          <cell r="N48">
            <v>75</v>
          </cell>
          <cell r="O48">
            <v>31.8521778316051</v>
          </cell>
          <cell r="P48">
            <v>68.1478221683949</v>
          </cell>
          <cell r="Q48">
            <v>7.41060202388613</v>
          </cell>
          <cell r="R48">
            <v>31.8521778316051</v>
          </cell>
          <cell r="S48">
            <v>68.1478221683949</v>
          </cell>
          <cell r="T48">
            <v>9.98344993248422</v>
          </cell>
          <cell r="U48">
            <v>95.9237641150553</v>
          </cell>
          <cell r="V48">
            <v>4.07623588494473</v>
          </cell>
          <cell r="W48">
            <v>41.081739956706</v>
          </cell>
          <cell r="X48">
            <v>31.8757760044852</v>
          </cell>
          <cell r="Y48">
            <v>68.1242239955148</v>
          </cell>
          <cell r="Z48">
            <v>10.2880740198843</v>
          </cell>
          <cell r="AA48">
            <v>31.8757760044852</v>
          </cell>
          <cell r="AB48">
            <v>68.1242239955148</v>
          </cell>
          <cell r="AC48">
            <v>7.99156167190121</v>
          </cell>
          <cell r="AD48">
            <v>100</v>
          </cell>
          <cell r="AE48">
            <v>52.8440661237386</v>
          </cell>
          <cell r="AF48">
            <v>19.4869898789556</v>
          </cell>
          <cell r="AG48">
            <v>80.5130101210444</v>
          </cell>
          <cell r="AH48">
            <v>13.3382509674586</v>
          </cell>
          <cell r="AI48">
            <v>19.4869898789556</v>
          </cell>
          <cell r="AJ48">
            <v>80.5130101210444</v>
          </cell>
          <cell r="AK48">
            <v>-0.197128343542448</v>
          </cell>
          <cell r="AL48">
            <v>100</v>
          </cell>
          <cell r="AM48">
            <v>58.7940000182996</v>
          </cell>
          <cell r="AN48">
            <v>33.2057213616014</v>
          </cell>
          <cell r="AO48">
            <v>66.7942786383986</v>
          </cell>
          <cell r="AP48">
            <v>91.3429268057879</v>
          </cell>
          <cell r="AQ48">
            <v>66.7942786383986</v>
          </cell>
          <cell r="AR48">
            <v>33.2057213616014</v>
          </cell>
          <cell r="AS48">
            <v>66.6666666666666</v>
          </cell>
          <cell r="AT48">
            <v>33.3333333333333</v>
          </cell>
          <cell r="AU48">
            <v>100</v>
          </cell>
          <cell r="AV48">
            <v>0.0610852279425823</v>
          </cell>
          <cell r="AW48">
            <v>29.9282187486447</v>
          </cell>
          <cell r="AX48">
            <v>70.0106960234128</v>
          </cell>
          <cell r="AY48">
            <v>-28.0208246049838</v>
          </cell>
          <cell r="AZ48">
            <v>0.0610852279425823</v>
          </cell>
          <cell r="BA48">
            <v>29.9282187486447</v>
          </cell>
          <cell r="BB48">
            <v>70.0106960234128</v>
          </cell>
          <cell r="BC48">
            <v>-8.98416069022783</v>
          </cell>
          <cell r="BD48">
            <v>99.8603107018056</v>
          </cell>
          <cell r="BE48">
            <v>0.139689298194335</v>
          </cell>
          <cell r="BF48">
            <v>29.3449993133545</v>
          </cell>
          <cell r="BG48">
            <v>93.1674553963434</v>
          </cell>
          <cell r="BH48">
            <v>25</v>
          </cell>
          <cell r="BI48">
            <v>50</v>
          </cell>
          <cell r="BJ48">
            <v>25</v>
          </cell>
          <cell r="BK48">
            <v>25</v>
          </cell>
          <cell r="BL48">
            <v>25</v>
          </cell>
          <cell r="BM48">
            <v>50</v>
          </cell>
          <cell r="BN48">
            <v>25</v>
          </cell>
          <cell r="BO48">
            <v>100</v>
          </cell>
        </row>
        <row r="49">
          <cell r="D49" t="str">
            <v>C1901</v>
          </cell>
          <cell r="E49">
            <v>4</v>
          </cell>
          <cell r="F49">
            <v>50</v>
          </cell>
          <cell r="G49">
            <v>50</v>
          </cell>
          <cell r="H49">
            <v>25</v>
          </cell>
          <cell r="I49">
            <v>25</v>
          </cell>
          <cell r="J49">
            <v>25</v>
          </cell>
          <cell r="K49">
            <v>25</v>
          </cell>
          <cell r="L49">
            <v>25</v>
          </cell>
          <cell r="M49">
            <v>25</v>
          </cell>
          <cell r="N49">
            <v>75</v>
          </cell>
          <cell r="O49">
            <v>31.8521778316051</v>
          </cell>
          <cell r="P49">
            <v>68.1478221683949</v>
          </cell>
          <cell r="Q49">
            <v>7.41060202388613</v>
          </cell>
          <cell r="R49">
            <v>31.8521778316051</v>
          </cell>
          <cell r="S49">
            <v>68.1478221683949</v>
          </cell>
          <cell r="T49">
            <v>9.98344993248422</v>
          </cell>
          <cell r="U49">
            <v>95.9237641150553</v>
          </cell>
          <cell r="V49">
            <v>4.07623588494473</v>
          </cell>
          <cell r="W49">
            <v>41.081739956706</v>
          </cell>
          <cell r="X49">
            <v>31.8757760044852</v>
          </cell>
          <cell r="Y49">
            <v>68.1242239955148</v>
          </cell>
          <cell r="Z49">
            <v>10.2880740198843</v>
          </cell>
          <cell r="AA49">
            <v>31.8757760044852</v>
          </cell>
          <cell r="AB49">
            <v>68.1242239955148</v>
          </cell>
          <cell r="AC49">
            <v>7.99156167190121</v>
          </cell>
          <cell r="AD49">
            <v>100</v>
          </cell>
          <cell r="AE49">
            <v>52.8440661237386</v>
          </cell>
          <cell r="AF49">
            <v>19.4869898789556</v>
          </cell>
          <cell r="AG49">
            <v>80.5130101210444</v>
          </cell>
          <cell r="AH49">
            <v>13.3382509674586</v>
          </cell>
          <cell r="AI49">
            <v>19.4869898789556</v>
          </cell>
          <cell r="AJ49">
            <v>80.5130101210444</v>
          </cell>
          <cell r="AK49">
            <v>-0.197128343542448</v>
          </cell>
          <cell r="AL49">
            <v>100</v>
          </cell>
          <cell r="AM49">
            <v>58.7940000182996</v>
          </cell>
          <cell r="AN49">
            <v>33.2057213616014</v>
          </cell>
          <cell r="AO49">
            <v>66.7942786383986</v>
          </cell>
          <cell r="AP49">
            <v>91.3429268057879</v>
          </cell>
          <cell r="AQ49">
            <v>66.7942786383986</v>
          </cell>
          <cell r="AR49">
            <v>33.2057213616014</v>
          </cell>
          <cell r="AS49">
            <v>66.6666666666666</v>
          </cell>
          <cell r="AT49">
            <v>33.3333333333333</v>
          </cell>
          <cell r="AU49">
            <v>100</v>
          </cell>
          <cell r="AV49">
            <v>0.0610852279425823</v>
          </cell>
          <cell r="AW49">
            <v>29.9282187486447</v>
          </cell>
          <cell r="AX49">
            <v>70.0106960234128</v>
          </cell>
          <cell r="AY49">
            <v>-28.0208246049838</v>
          </cell>
          <cell r="AZ49">
            <v>0.0610852279425823</v>
          </cell>
          <cell r="BA49">
            <v>29.9282187486447</v>
          </cell>
          <cell r="BB49">
            <v>70.0106960234128</v>
          </cell>
          <cell r="BC49">
            <v>-8.98416069022783</v>
          </cell>
          <cell r="BD49">
            <v>99.8603107018056</v>
          </cell>
          <cell r="BE49">
            <v>0.139689298194335</v>
          </cell>
          <cell r="BF49">
            <v>29.3449993133545</v>
          </cell>
          <cell r="BG49">
            <v>93.1674553963434</v>
          </cell>
          <cell r="BH49">
            <v>33.3333333333333</v>
          </cell>
          <cell r="BI49">
            <v>66.6666666666666</v>
          </cell>
          <cell r="BJ49">
            <v>33.3333333333333</v>
          </cell>
          <cell r="BK49">
            <v>33.3333333333333</v>
          </cell>
          <cell r="BL49">
            <v>33.3333333333333</v>
          </cell>
          <cell r="BM49">
            <v>66.6666666666666</v>
          </cell>
          <cell r="BN49">
            <v>33.3333333333333</v>
          </cell>
          <cell r="BO49">
            <v>100</v>
          </cell>
        </row>
        <row r="50">
          <cell r="D50" t="str">
            <v>C20</v>
          </cell>
          <cell r="E50">
            <v>2</v>
          </cell>
          <cell r="F50">
            <v>61.5384615384615</v>
          </cell>
          <cell r="G50">
            <v>30.7692307692308</v>
          </cell>
          <cell r="H50">
            <v>7.69230769230769</v>
          </cell>
          <cell r="I50">
            <v>2.56410256410256</v>
          </cell>
          <cell r="J50">
            <v>12.8205128205128</v>
          </cell>
          <cell r="K50">
            <v>33.3333333333333</v>
          </cell>
          <cell r="L50">
            <v>12.8205128205128</v>
          </cell>
          <cell r="M50">
            <v>5.12820512820513</v>
          </cell>
          <cell r="N50">
            <v>7.69230769230769</v>
          </cell>
          <cell r="O50">
            <v>5.12820512820513</v>
          </cell>
          <cell r="P50">
            <v>17.948717948718</v>
          </cell>
          <cell r="Q50">
            <v>7.69230769230769</v>
          </cell>
          <cell r="R50">
            <v>12.8205128205128</v>
          </cell>
          <cell r="S50">
            <v>7.69230769230769</v>
          </cell>
          <cell r="T50">
            <v>5.12820512820513</v>
          </cell>
          <cell r="U50">
            <v>10.2564102564103</v>
          </cell>
          <cell r="V50">
            <v>2.56410256410256</v>
          </cell>
          <cell r="W50">
            <v>2.56410256410256</v>
          </cell>
          <cell r="X50">
            <v>2.56410256410256</v>
          </cell>
          <cell r="Y50">
            <v>5.12820512820513</v>
          </cell>
          <cell r="Z50">
            <v>5.12820512820513</v>
          </cell>
          <cell r="AA50">
            <v>12.8205128205128</v>
          </cell>
          <cell r="AB50">
            <v>33.3333333333333</v>
          </cell>
          <cell r="AC50">
            <v>64.1025641025641</v>
          </cell>
          <cell r="AD50">
            <v>2.56410256410256</v>
          </cell>
          <cell r="AE50">
            <v>24.0705049906995</v>
          </cell>
          <cell r="AF50">
            <v>5.06697427539642</v>
          </cell>
          <cell r="AG50">
            <v>70.8625207339041</v>
          </cell>
          <cell r="AH50">
            <v>21.738993920341</v>
          </cell>
          <cell r="AI50">
            <v>36.7786628819823</v>
          </cell>
          <cell r="AJ50">
            <v>5.72525842446906</v>
          </cell>
          <cell r="AK50">
            <v>57.4960786935486</v>
          </cell>
          <cell r="AL50">
            <v>1.88273691415282</v>
          </cell>
          <cell r="AM50">
            <v>58.574216640771</v>
          </cell>
          <cell r="AN50">
            <v>3.21603741810492</v>
          </cell>
          <cell r="AO50">
            <v>38.2097459411241</v>
          </cell>
          <cell r="AP50">
            <v>6.65119691561102</v>
          </cell>
          <cell r="AQ50">
            <v>31.7811394274889</v>
          </cell>
          <cell r="AR50">
            <v>6.17012936061561</v>
          </cell>
          <cell r="AS50">
            <v>62.0487312118955</v>
          </cell>
          <cell r="AT50">
            <v>-1.51463370361381</v>
          </cell>
          <cell r="AU50">
            <v>53.3711081024508</v>
          </cell>
          <cell r="AV50">
            <v>46.6288918975492</v>
          </cell>
          <cell r="AW50">
            <v>1.08382936042025</v>
          </cell>
          <cell r="AX50">
            <v>74.7722391806487</v>
          </cell>
          <cell r="AY50">
            <v>0.753635169069144</v>
          </cell>
          <cell r="AZ50">
            <v>24.4741256502821</v>
          </cell>
          <cell r="BA50">
            <v>4.40915533312298</v>
          </cell>
          <cell r="BB50">
            <v>27.5916874107957</v>
          </cell>
          <cell r="BC50">
            <v>5.5739815552338</v>
          </cell>
          <cell r="BD50">
            <v>66.8343310339705</v>
          </cell>
          <cell r="BE50">
            <v>-10.2330340434104</v>
          </cell>
          <cell r="BF50">
            <v>30.5719977034139</v>
          </cell>
          <cell r="BG50">
            <v>9.22862400961802</v>
          </cell>
          <cell r="BH50">
            <v>60.199378286968</v>
          </cell>
          <cell r="BI50">
            <v>-0.733689538940442</v>
          </cell>
          <cell r="BJ50">
            <v>52.8750635972979</v>
          </cell>
          <cell r="BK50">
            <v>0.0405030021611059</v>
          </cell>
          <cell r="BL50">
            <v>47.084433400541</v>
          </cell>
          <cell r="BM50">
            <v>3.02236805293201</v>
          </cell>
          <cell r="BN50">
            <v>13.12721274659</v>
          </cell>
          <cell r="BO50">
            <v>64.4818017525926</v>
          </cell>
          <cell r="BP50">
            <v>22.3909855008173</v>
          </cell>
          <cell r="BQ50">
            <v>78.4774203582561</v>
          </cell>
          <cell r="BR50">
            <v>0.0313500192263171</v>
          </cell>
          <cell r="BS50">
            <v>90.9247749068646</v>
          </cell>
          <cell r="BT50">
            <v>7.19176675082671</v>
          </cell>
          <cell r="BU50">
            <v>1.85210832308236</v>
          </cell>
          <cell r="BV50">
            <v>25.6410256410256</v>
          </cell>
          <cell r="BW50">
            <v>15.3846153846154</v>
          </cell>
          <cell r="BX50">
            <v>58.974358974359</v>
          </cell>
          <cell r="BY50">
            <v>78.9473684210526</v>
          </cell>
          <cell r="BZ50">
            <v>21.0526315789474</v>
          </cell>
          <cell r="CA50">
            <v>22.9282486035318</v>
          </cell>
          <cell r="CB50">
            <v>3.86217487166848</v>
          </cell>
          <cell r="CC50">
            <v>73.2095765247997</v>
          </cell>
          <cell r="CD50">
            <v>7.65596008746752</v>
          </cell>
          <cell r="CE50">
            <v>23.8953517389645</v>
          </cell>
          <cell r="CF50">
            <v>4.15010082704945</v>
          </cell>
          <cell r="CG50">
            <v>71.9545474339861</v>
          </cell>
          <cell r="CH50">
            <v>4.00465759157156</v>
          </cell>
          <cell r="CI50">
            <v>82.0723047611122</v>
          </cell>
          <cell r="CJ50">
            <v>1.2184815185629</v>
          </cell>
          <cell r="CK50">
            <v>16.7092137203249</v>
          </cell>
          <cell r="CL50">
            <v>11.6446155378452</v>
          </cell>
          <cell r="CM50">
            <v>94.1197966073662</v>
          </cell>
          <cell r="CN50">
            <v>38.4615384615385</v>
          </cell>
          <cell r="CO50">
            <v>12.8205128205128</v>
          </cell>
          <cell r="CP50">
            <v>12.8205128205128</v>
          </cell>
          <cell r="CQ50">
            <v>12.8205128205128</v>
          </cell>
          <cell r="CR50">
            <v>35.8974358974359</v>
          </cell>
          <cell r="CS50">
            <v>17.948717948718</v>
          </cell>
          <cell r="CT50">
            <v>10.2564102564103</v>
          </cell>
          <cell r="CU50">
            <v>17.948717948718</v>
          </cell>
          <cell r="CV50">
            <v>20.5128205128205</v>
          </cell>
          <cell r="CW50">
            <v>53.8461538461538</v>
          </cell>
          <cell r="CX50">
            <v>33.3333333333333</v>
          </cell>
          <cell r="CY50">
            <v>5.12820512820513</v>
          </cell>
          <cell r="CZ50">
            <v>13.6363636363636</v>
          </cell>
          <cell r="DA50">
            <v>31.8181818181818</v>
          </cell>
          <cell r="DB50">
            <v>54.5454545454545</v>
          </cell>
        </row>
        <row r="51">
          <cell r="D51" t="str">
            <v>C201</v>
          </cell>
          <cell r="E51">
            <v>3</v>
          </cell>
          <cell r="F51">
            <v>64.2857142857143</v>
          </cell>
          <cell r="G51">
            <v>28.5714285714286</v>
          </cell>
          <cell r="H51">
            <v>7.14285714285714</v>
          </cell>
          <cell r="I51">
            <v>7.14285714285714</v>
          </cell>
          <cell r="J51">
            <v>21.4285714285714</v>
          </cell>
          <cell r="K51">
            <v>14.2857142857143</v>
          </cell>
          <cell r="L51">
            <v>7.14285714285714</v>
          </cell>
          <cell r="M51">
            <v>14.2857142857143</v>
          </cell>
          <cell r="N51">
            <v>7.14285714285714</v>
          </cell>
          <cell r="O51">
            <v>21.4285714285714</v>
          </cell>
          <cell r="P51">
            <v>14.2857142857143</v>
          </cell>
          <cell r="Q51">
            <v>7.14285714285714</v>
          </cell>
          <cell r="R51">
            <v>7.14285714285714</v>
          </cell>
          <cell r="S51">
            <v>7.14285714285714</v>
          </cell>
          <cell r="T51">
            <v>7.14285714285714</v>
          </cell>
          <cell r="U51">
            <v>14.2857142857143</v>
          </cell>
          <cell r="V51">
            <v>21.4285714285714</v>
          </cell>
          <cell r="W51">
            <v>50</v>
          </cell>
          <cell r="X51">
            <v>50</v>
          </cell>
          <cell r="Y51">
            <v>12.0438488798383</v>
          </cell>
          <cell r="Z51">
            <v>4.31353932083294</v>
          </cell>
          <cell r="AA51">
            <v>83.6426117993288</v>
          </cell>
          <cell r="AB51">
            <v>-2.02500459091352</v>
          </cell>
          <cell r="AC51">
            <v>12.0438488798383</v>
          </cell>
          <cell r="AD51">
            <v>4.31353932083294</v>
          </cell>
          <cell r="AE51">
            <v>83.6426117993288</v>
          </cell>
          <cell r="AF51">
            <v>-3.35165564755036</v>
          </cell>
          <cell r="AG51">
            <v>52.3806105523491</v>
          </cell>
          <cell r="AH51">
            <v>4.31353932083294</v>
          </cell>
          <cell r="AI51">
            <v>43.305850126818</v>
          </cell>
          <cell r="AJ51">
            <v>5.90226679027648</v>
          </cell>
          <cell r="AK51">
            <v>25.5321731812623</v>
          </cell>
          <cell r="AL51">
            <v>8.5485819520307</v>
          </cell>
          <cell r="AM51">
            <v>65.919244866707</v>
          </cell>
          <cell r="AN51">
            <v>-4.01691533678815</v>
          </cell>
          <cell r="AO51">
            <v>36.9652254203121</v>
          </cell>
          <cell r="AP51">
            <v>63.0347745796879</v>
          </cell>
          <cell r="AQ51">
            <v>-0.623517655304995</v>
          </cell>
          <cell r="AR51">
            <v>86.9845575084108</v>
          </cell>
          <cell r="AS51">
            <v>13.0154424915893</v>
          </cell>
          <cell r="AT51">
            <v>4.59410146863148</v>
          </cell>
          <cell r="AU51">
            <v>37.3280980780689</v>
          </cell>
          <cell r="AV51">
            <v>9.07478315635199</v>
          </cell>
          <cell r="AW51">
            <v>53.5971187655791</v>
          </cell>
          <cell r="AX51">
            <v>-15.507465525651</v>
          </cell>
          <cell r="AY51">
            <v>42.326799457881</v>
          </cell>
          <cell r="AZ51">
            <v>9.07478315635199</v>
          </cell>
          <cell r="BA51">
            <v>48.598417385767</v>
          </cell>
          <cell r="BB51">
            <v>3.1006700204885</v>
          </cell>
          <cell r="BC51">
            <v>46.5512219021317</v>
          </cell>
          <cell r="BD51">
            <v>53.4487780978683</v>
          </cell>
          <cell r="BE51">
            <v>2.87691951400957</v>
          </cell>
          <cell r="BF51">
            <v>6.40581743151197</v>
          </cell>
          <cell r="BG51">
            <v>59.3665342484441</v>
          </cell>
          <cell r="BH51">
            <v>34.2276483200439</v>
          </cell>
          <cell r="BI51">
            <v>83.1776311839415</v>
          </cell>
          <cell r="BJ51">
            <v>0.0608431540326333</v>
          </cell>
          <cell r="BK51">
            <v>91.1567344190125</v>
          </cell>
          <cell r="BL51">
            <v>8.78242242695484</v>
          </cell>
          <cell r="BM51">
            <v>21.4285714285714</v>
          </cell>
          <cell r="BN51">
            <v>21.4285714285714</v>
          </cell>
          <cell r="BO51">
            <v>57.1428571428571</v>
          </cell>
          <cell r="BP51">
            <v>100</v>
          </cell>
          <cell r="BQ51">
            <v>2.04923880098529</v>
          </cell>
          <cell r="BR51">
            <v>0.146083820511958</v>
          </cell>
          <cell r="BS51">
            <v>97.8046773785028</v>
          </cell>
          <cell r="BT51">
            <v>-4.26659056168645</v>
          </cell>
          <cell r="BU51">
            <v>3.23076936723568</v>
          </cell>
          <cell r="BV51">
            <v>0.146083820511958</v>
          </cell>
          <cell r="BW51">
            <v>96.6231468122524</v>
          </cell>
          <cell r="BX51">
            <v>-3.06534656631528</v>
          </cell>
          <cell r="BY51">
            <v>82.5655012645424</v>
          </cell>
          <cell r="BZ51">
            <v>17.4344987354576</v>
          </cell>
          <cell r="CA51">
            <v>15.4900001684825</v>
          </cell>
          <cell r="CB51">
            <v>94.4133420146554</v>
          </cell>
          <cell r="CC51">
            <v>35.7142857142857</v>
          </cell>
          <cell r="CD51">
            <v>14.2857142857143</v>
          </cell>
          <cell r="CE51">
            <v>14.2857142857143</v>
          </cell>
          <cell r="CF51">
            <v>21.4285714285714</v>
          </cell>
          <cell r="CG51">
            <v>7.14285714285714</v>
          </cell>
          <cell r="CH51">
            <v>7.14285714285714</v>
          </cell>
          <cell r="CI51">
            <v>7.14285714285714</v>
          </cell>
          <cell r="CJ51">
            <v>14.2857142857143</v>
          </cell>
          <cell r="CK51">
            <v>42.8571428571429</v>
          </cell>
          <cell r="CL51">
            <v>28.5714285714286</v>
          </cell>
          <cell r="CM51">
            <v>7.14285714285714</v>
          </cell>
          <cell r="CN51">
            <v>33.3333333333333</v>
          </cell>
          <cell r="CO51">
            <v>66.6666666666666</v>
          </cell>
        </row>
        <row r="52">
          <cell r="D52" t="str">
            <v>C2011</v>
          </cell>
          <cell r="E52">
            <v>4</v>
          </cell>
          <cell r="F52">
            <v>66.6666666666666</v>
          </cell>
          <cell r="G52">
            <v>33.3333333333333</v>
          </cell>
          <cell r="H52">
            <v>33.3333333333333</v>
          </cell>
          <cell r="I52">
            <v>33.3333333333333</v>
          </cell>
          <cell r="J52">
            <v>33.3333333333333</v>
          </cell>
          <cell r="K52">
            <v>33.3333333333333</v>
          </cell>
          <cell r="L52">
            <v>33.3333333333333</v>
          </cell>
          <cell r="M52">
            <v>100</v>
          </cell>
          <cell r="N52">
            <v>100</v>
          </cell>
          <cell r="O52">
            <v>-1.09171057146795</v>
          </cell>
          <cell r="P52">
            <v>100</v>
          </cell>
          <cell r="Q52">
            <v>-3.37672716267314</v>
          </cell>
          <cell r="R52">
            <v>100</v>
          </cell>
          <cell r="S52">
            <v>-3.4250842802225</v>
          </cell>
          <cell r="T52">
            <v>94.8301522946313</v>
          </cell>
          <cell r="U52">
            <v>5.16984770536872</v>
          </cell>
          <cell r="V52">
            <v>10.4974068982108</v>
          </cell>
          <cell r="W52">
            <v>95.1382382220456</v>
          </cell>
          <cell r="X52">
            <v>4.8617617779544</v>
          </cell>
          <cell r="Y52">
            <v>13.2810324058414</v>
          </cell>
          <cell r="Z52">
            <v>95.1382382220456</v>
          </cell>
          <cell r="AA52">
            <v>4.8617617779544</v>
          </cell>
          <cell r="AB52">
            <v>13.2812480679885</v>
          </cell>
          <cell r="AC52">
            <v>92.9205060465724</v>
          </cell>
          <cell r="AD52">
            <v>7.07949395342756</v>
          </cell>
          <cell r="AE52">
            <v>14.7095941548709</v>
          </cell>
          <cell r="AF52">
            <v>93.3380333504067</v>
          </cell>
          <cell r="AG52">
            <v>6.66196664959326</v>
          </cell>
          <cell r="AH52">
            <v>22.8839355117449</v>
          </cell>
          <cell r="AI52">
            <v>93.3380333504067</v>
          </cell>
          <cell r="AJ52">
            <v>6.66196664959326</v>
          </cell>
          <cell r="AK52">
            <v>14.81556258108</v>
          </cell>
          <cell r="AL52">
            <v>5.27819418615277</v>
          </cell>
          <cell r="AM52">
            <v>94.7218058138472</v>
          </cell>
          <cell r="AN52">
            <v>74.7187023386627</v>
          </cell>
          <cell r="AO52">
            <v>0.348411368395187</v>
          </cell>
          <cell r="AP52">
            <v>94.373394445452</v>
          </cell>
          <cell r="AQ52">
            <v>5.27819418615277</v>
          </cell>
          <cell r="AR52">
            <v>66.6666666666666</v>
          </cell>
          <cell r="AS52">
            <v>33.3333333333333</v>
          </cell>
          <cell r="AT52">
            <v>100</v>
          </cell>
          <cell r="AU52">
            <v>0.131937706119698</v>
          </cell>
          <cell r="AV52">
            <v>99.8680622938803</v>
          </cell>
          <cell r="AW52">
            <v>-4.84839922117622</v>
          </cell>
          <cell r="AX52">
            <v>0.131937706119698</v>
          </cell>
          <cell r="AY52">
            <v>99.8680622938803</v>
          </cell>
          <cell r="AZ52">
            <v>-6.77585265201322</v>
          </cell>
          <cell r="BA52">
            <v>0.131937706119698</v>
          </cell>
          <cell r="BB52">
            <v>99.8680622938803</v>
          </cell>
          <cell r="BC52">
            <v>19.9133338928223</v>
          </cell>
          <cell r="BD52">
            <v>82</v>
          </cell>
          <cell r="BE52">
            <v>100</v>
          </cell>
          <cell r="BF52">
            <v>100</v>
          </cell>
          <cell r="BG52">
            <v>100</v>
          </cell>
          <cell r="BH52">
            <v>100</v>
          </cell>
          <cell r="BI52">
            <v>100</v>
          </cell>
        </row>
        <row r="53">
          <cell r="D53" t="str">
            <v>C2012</v>
          </cell>
          <cell r="E53">
            <v>4</v>
          </cell>
          <cell r="F53">
            <v>63.6363636363636</v>
          </cell>
          <cell r="G53">
            <v>27.2727272727273</v>
          </cell>
          <cell r="H53">
            <v>9.09090909090909</v>
          </cell>
          <cell r="I53">
            <v>10</v>
          </cell>
          <cell r="J53">
            <v>30</v>
          </cell>
          <cell r="K53">
            <v>20</v>
          </cell>
          <cell r="L53">
            <v>10</v>
          </cell>
          <cell r="M53">
            <v>10</v>
          </cell>
          <cell r="N53">
            <v>20</v>
          </cell>
          <cell r="O53">
            <v>20</v>
          </cell>
          <cell r="P53">
            <v>10</v>
          </cell>
          <cell r="Q53">
            <v>10</v>
          </cell>
          <cell r="R53">
            <v>10</v>
          </cell>
          <cell r="S53">
            <v>20</v>
          </cell>
          <cell r="T53">
            <v>20</v>
          </cell>
          <cell r="U53">
            <v>36.3636363636364</v>
          </cell>
          <cell r="V53">
            <v>63.6363636363636</v>
          </cell>
          <cell r="W53">
            <v>14.592064280369</v>
          </cell>
          <cell r="X53">
            <v>5.22619003887222</v>
          </cell>
          <cell r="Y53">
            <v>80.1817456807588</v>
          </cell>
          <cell r="Z53">
            <v>-2.22246922346596</v>
          </cell>
          <cell r="AA53">
            <v>14.592064280369</v>
          </cell>
          <cell r="AB53">
            <v>5.22619003887222</v>
          </cell>
          <cell r="AC53">
            <v>80.1817456807588</v>
          </cell>
          <cell r="AD53">
            <v>-3.3463510624806</v>
          </cell>
          <cell r="AE53">
            <v>63.4632038188702</v>
          </cell>
          <cell r="AF53">
            <v>5.22619003887222</v>
          </cell>
          <cell r="AG53">
            <v>31.3106061422575</v>
          </cell>
          <cell r="AH53">
            <v>7.87573057923102</v>
          </cell>
          <cell r="AI53">
            <v>9.76997535720622</v>
          </cell>
          <cell r="AJ53">
            <v>10.4930028654115</v>
          </cell>
          <cell r="AK53">
            <v>79.7370217773822</v>
          </cell>
          <cell r="AL53">
            <v>-7.31827594321907</v>
          </cell>
          <cell r="AM53">
            <v>23.7334609802236</v>
          </cell>
          <cell r="AN53">
            <v>76.2665390197764</v>
          </cell>
          <cell r="AO53">
            <v>-3.78618230328457</v>
          </cell>
          <cell r="AP53">
            <v>85.1299590042863</v>
          </cell>
          <cell r="AQ53">
            <v>14.8700409957137</v>
          </cell>
          <cell r="AR53">
            <v>2.61816328143513</v>
          </cell>
          <cell r="AS53">
            <v>20.4284727907772</v>
          </cell>
          <cell r="AT53">
            <v>11.8334410470601</v>
          </cell>
          <cell r="AU53">
            <v>67.7380861621628</v>
          </cell>
          <cell r="AV53">
            <v>-24.693197976274</v>
          </cell>
          <cell r="AW53">
            <v>26.819812627692</v>
          </cell>
          <cell r="AX53">
            <v>11.8334410470601</v>
          </cell>
          <cell r="AY53">
            <v>61.346746325248</v>
          </cell>
          <cell r="AZ53">
            <v>-2.91327659521953</v>
          </cell>
          <cell r="BA53">
            <v>30.4194843784336</v>
          </cell>
          <cell r="BB53">
            <v>69.5805156215664</v>
          </cell>
          <cell r="BC53">
            <v>-1.23943401352281</v>
          </cell>
          <cell r="BD53">
            <v>6.64439788436295</v>
          </cell>
          <cell r="BE53">
            <v>51.8861308996673</v>
          </cell>
          <cell r="BF53">
            <v>41.4694712159697</v>
          </cell>
          <cell r="BG53">
            <v>84.9673557952836</v>
          </cell>
          <cell r="BH53">
            <v>90.4761594052089</v>
          </cell>
          <cell r="BI53">
            <v>9.52384059479108</v>
          </cell>
          <cell r="BJ53">
            <v>27.2727272727273</v>
          </cell>
          <cell r="BK53">
            <v>9.09090909090909</v>
          </cell>
          <cell r="BL53">
            <v>63.6363636363636</v>
          </cell>
          <cell r="BM53">
            <v>100</v>
          </cell>
          <cell r="BN53">
            <v>2.31149268023468</v>
          </cell>
          <cell r="BO53">
            <v>0.16606557962503</v>
          </cell>
          <cell r="BP53">
            <v>97.5224417401403</v>
          </cell>
          <cell r="BQ53">
            <v>-4.18700912383056</v>
          </cell>
          <cell r="BR53">
            <v>3.6546363469421</v>
          </cell>
          <cell r="BS53">
            <v>0.16606557962503</v>
          </cell>
          <cell r="BT53">
            <v>96.1792980734329</v>
          </cell>
          <cell r="BU53">
            <v>-2.55781302473507</v>
          </cell>
          <cell r="BV53">
            <v>93.8597536505436</v>
          </cell>
          <cell r="BW53">
            <v>6.14024634945642</v>
          </cell>
          <cell r="BX53">
            <v>14.0155555937025</v>
          </cell>
          <cell r="BY53">
            <v>94.6969744419459</v>
          </cell>
          <cell r="BZ53">
            <v>57.1428571428571</v>
          </cell>
          <cell r="CA53">
            <v>28.5714285714286</v>
          </cell>
          <cell r="CB53">
            <v>28.5714285714286</v>
          </cell>
          <cell r="CC53">
            <v>42.8571428571429</v>
          </cell>
          <cell r="CD53">
            <v>14.2857142857143</v>
          </cell>
          <cell r="CE53">
            <v>14.2857142857143</v>
          </cell>
          <cell r="CF53">
            <v>14.2857142857143</v>
          </cell>
          <cell r="CG53">
            <v>71.4285714285714</v>
          </cell>
          <cell r="CH53">
            <v>57.1428571428571</v>
          </cell>
          <cell r="CI53">
            <v>14.2857142857143</v>
          </cell>
          <cell r="CJ53">
            <v>20</v>
          </cell>
          <cell r="CK53">
            <v>80</v>
          </cell>
        </row>
        <row r="54">
          <cell r="D54" t="str">
            <v>C202</v>
          </cell>
          <cell r="E54">
            <v>3</v>
          </cell>
          <cell r="F54">
            <v>41.6666666666667</v>
          </cell>
          <cell r="G54">
            <v>41.6666666666667</v>
          </cell>
          <cell r="H54">
            <v>16.6666666666667</v>
          </cell>
          <cell r="I54">
            <v>8.33333333333333</v>
          </cell>
          <cell r="J54">
            <v>25</v>
          </cell>
          <cell r="K54">
            <v>41.6666666666667</v>
          </cell>
          <cell r="L54">
            <v>8.33333333333333</v>
          </cell>
          <cell r="M54">
            <v>8.33333333333333</v>
          </cell>
          <cell r="N54">
            <v>8.33333333333333</v>
          </cell>
          <cell r="O54">
            <v>8.33333333333333</v>
          </cell>
          <cell r="P54">
            <v>16.6666666666667</v>
          </cell>
          <cell r="Q54">
            <v>8.33333333333333</v>
          </cell>
          <cell r="R54">
            <v>8.33333333333333</v>
          </cell>
          <cell r="S54">
            <v>8.33333333333333</v>
          </cell>
          <cell r="T54">
            <v>16.6666666666667</v>
          </cell>
          <cell r="U54">
            <v>8.33333333333333</v>
          </cell>
          <cell r="V54">
            <v>8.33333333333333</v>
          </cell>
          <cell r="W54">
            <v>16.6666666666667</v>
          </cell>
          <cell r="X54">
            <v>75</v>
          </cell>
          <cell r="Y54">
            <v>8.33333333333333</v>
          </cell>
          <cell r="Z54">
            <v>55.7555081752046</v>
          </cell>
          <cell r="AA54">
            <v>44.2444918247954</v>
          </cell>
          <cell r="AB54">
            <v>145.645404737162</v>
          </cell>
          <cell r="AC54">
            <v>50.0765824347728</v>
          </cell>
          <cell r="AD54">
            <v>9.98225415922054</v>
          </cell>
          <cell r="AE54">
            <v>39.9411634060067</v>
          </cell>
          <cell r="AF54">
            <v>6.66603371643503</v>
          </cell>
          <cell r="AG54">
            <v>50.0765824347728</v>
          </cell>
          <cell r="AH54">
            <v>49.9234175652272</v>
          </cell>
          <cell r="AI54">
            <v>3.77811166352513</v>
          </cell>
          <cell r="AJ54">
            <v>46.0306793474218</v>
          </cell>
          <cell r="AK54">
            <v>53.9693206525781</v>
          </cell>
          <cell r="AL54">
            <v>18.4977600287213</v>
          </cell>
          <cell r="AM54">
            <v>57.639998449487</v>
          </cell>
          <cell r="AN54">
            <v>42.360001550513</v>
          </cell>
          <cell r="AO54">
            <v>3.92358241641523</v>
          </cell>
          <cell r="AP54">
            <v>57.639998449487</v>
          </cell>
          <cell r="AQ54">
            <v>42.360001550513</v>
          </cell>
          <cell r="AR54">
            <v>2.48908821487933</v>
          </cell>
          <cell r="AS54">
            <v>52.5231777427935</v>
          </cell>
          <cell r="AT54">
            <v>47.4768222572065</v>
          </cell>
          <cell r="AU54">
            <v>1.78625779231474</v>
          </cell>
          <cell r="AV54">
            <v>46.9540433176866</v>
          </cell>
          <cell r="AW54">
            <v>53.0459566823133</v>
          </cell>
          <cell r="AX54">
            <v>0.718094676239712</v>
          </cell>
          <cell r="AY54">
            <v>46.9540433176866</v>
          </cell>
          <cell r="AZ54">
            <v>53.0459566823133</v>
          </cell>
          <cell r="BA54">
            <v>3.61558431100033</v>
          </cell>
          <cell r="BB54">
            <v>17.4685722845043</v>
          </cell>
          <cell r="BC54">
            <v>54.1065955608274</v>
          </cell>
          <cell r="BD54">
            <v>28.4248321546683</v>
          </cell>
          <cell r="BE54">
            <v>74.2901762128153</v>
          </cell>
          <cell r="BF54">
            <v>88.242877716976</v>
          </cell>
          <cell r="BG54">
            <v>0.613021194823791</v>
          </cell>
          <cell r="BH54">
            <v>11.1441010882002</v>
          </cell>
          <cell r="BI54">
            <v>16.6666666666667</v>
          </cell>
          <cell r="BJ54">
            <v>25</v>
          </cell>
          <cell r="BK54">
            <v>58.3333333333333</v>
          </cell>
          <cell r="BL54">
            <v>50</v>
          </cell>
          <cell r="BM54">
            <v>50</v>
          </cell>
          <cell r="BN54">
            <v>84.7903958704783</v>
          </cell>
          <cell r="BO54">
            <v>15.2096041295217</v>
          </cell>
          <cell r="BP54">
            <v>157.458711328779</v>
          </cell>
          <cell r="BQ54">
            <v>60.4499499398596</v>
          </cell>
          <cell r="BR54">
            <v>21.6852786186429</v>
          </cell>
          <cell r="BS54">
            <v>17.8647714414974</v>
          </cell>
          <cell r="BT54">
            <v>25.5753081994106</v>
          </cell>
          <cell r="BU54">
            <v>74.4968302422703</v>
          </cell>
          <cell r="BV54">
            <v>25.5031697577297</v>
          </cell>
          <cell r="BW54">
            <v>7.02400015592575</v>
          </cell>
          <cell r="BX54">
            <v>97.2155606191605</v>
          </cell>
          <cell r="BY54">
            <v>41.6666666666667</v>
          </cell>
          <cell r="BZ54">
            <v>25</v>
          </cell>
          <cell r="CA54">
            <v>16.6666666666667</v>
          </cell>
          <cell r="CB54">
            <v>41.6666666666667</v>
          </cell>
          <cell r="CC54">
            <v>16.6666666666667</v>
          </cell>
          <cell r="CD54">
            <v>16.6666666666667</v>
          </cell>
          <cell r="CE54">
            <v>16.6666666666667</v>
          </cell>
          <cell r="CF54">
            <v>33.3333333333333</v>
          </cell>
          <cell r="CG54">
            <v>66.6666666666666</v>
          </cell>
          <cell r="CH54">
            <v>41.6666666666667</v>
          </cell>
          <cell r="CI54">
            <v>8.33333333333333</v>
          </cell>
          <cell r="CJ54">
            <v>30</v>
          </cell>
          <cell r="CK54">
            <v>20</v>
          </cell>
          <cell r="CL54">
            <v>50</v>
          </cell>
        </row>
        <row r="55">
          <cell r="D55" t="str">
            <v>C2021</v>
          </cell>
          <cell r="E55">
            <v>4</v>
          </cell>
          <cell r="F55">
            <v>50</v>
          </cell>
          <cell r="G55">
            <v>50</v>
          </cell>
          <cell r="H55">
            <v>25</v>
          </cell>
          <cell r="I55">
            <v>25</v>
          </cell>
          <cell r="J55">
            <v>25</v>
          </cell>
          <cell r="K55">
            <v>25</v>
          </cell>
          <cell r="L55">
            <v>25</v>
          </cell>
          <cell r="M55">
            <v>25</v>
          </cell>
          <cell r="N55">
            <v>25</v>
          </cell>
          <cell r="O55">
            <v>25</v>
          </cell>
          <cell r="P55">
            <v>25</v>
          </cell>
          <cell r="Q55">
            <v>25</v>
          </cell>
          <cell r="R55">
            <v>25</v>
          </cell>
          <cell r="S55">
            <v>75</v>
          </cell>
          <cell r="T55">
            <v>71.2845096818791</v>
          </cell>
          <cell r="U55">
            <v>28.7154903181208</v>
          </cell>
          <cell r="V55">
            <v>880.912587738439</v>
          </cell>
          <cell r="W55">
            <v>97.6358156629318</v>
          </cell>
          <cell r="X55">
            <v>2.36418433706825</v>
          </cell>
          <cell r="Y55">
            <v>36.1294316999086</v>
          </cell>
          <cell r="Z55">
            <v>97.6358156629318</v>
          </cell>
          <cell r="AA55">
            <v>2.36418433706825</v>
          </cell>
          <cell r="AB55">
            <v>28.5821013610049</v>
          </cell>
          <cell r="AC55">
            <v>98.12909457579</v>
          </cell>
          <cell r="AD55">
            <v>1.87090542420995</v>
          </cell>
          <cell r="AE55">
            <v>83.5966492895781</v>
          </cell>
          <cell r="AF55">
            <v>98.12909457579</v>
          </cell>
          <cell r="AG55">
            <v>1.87090542420995</v>
          </cell>
          <cell r="AH55">
            <v>15.4223735499852</v>
          </cell>
          <cell r="AI55">
            <v>98.12909457579</v>
          </cell>
          <cell r="AJ55">
            <v>1.87090542420995</v>
          </cell>
          <cell r="AK55">
            <v>15.30904812442</v>
          </cell>
          <cell r="AL55">
            <v>97.7113803757648</v>
          </cell>
          <cell r="AM55">
            <v>2.28861962423518</v>
          </cell>
          <cell r="AN55">
            <v>30.7550584574768</v>
          </cell>
          <cell r="AO55">
            <v>92.5311310684164</v>
          </cell>
          <cell r="AP55">
            <v>7.46886893158356</v>
          </cell>
          <cell r="AQ55">
            <v>12.4252050859551</v>
          </cell>
          <cell r="AR55">
            <v>92.5311310684164</v>
          </cell>
          <cell r="AS55">
            <v>7.46886893158356</v>
          </cell>
          <cell r="AT55">
            <v>16.4740034515927</v>
          </cell>
          <cell r="AU55">
            <v>36.03630369205</v>
          </cell>
          <cell r="AV55">
            <v>37.6123903268974</v>
          </cell>
          <cell r="AW55">
            <v>26.3513059810526</v>
          </cell>
          <cell r="AX55">
            <v>65.1732583714484</v>
          </cell>
          <cell r="AY55">
            <v>97.6358156629318</v>
          </cell>
          <cell r="AZ55">
            <v>2.36418433706825</v>
          </cell>
          <cell r="BA55">
            <v>25</v>
          </cell>
          <cell r="BB55">
            <v>25</v>
          </cell>
          <cell r="BC55">
            <v>50</v>
          </cell>
          <cell r="BD55">
            <v>50</v>
          </cell>
          <cell r="BE55">
            <v>50</v>
          </cell>
          <cell r="BF55">
            <v>100</v>
          </cell>
          <cell r="BG55">
            <v>303.482472937151</v>
          </cell>
          <cell r="BH55">
            <v>65.7959388946808</v>
          </cell>
          <cell r="BI55">
            <v>34.2040611053192</v>
          </cell>
          <cell r="BJ55">
            <v>19.468801775095</v>
          </cell>
          <cell r="BK55">
            <v>100</v>
          </cell>
          <cell r="BL55">
            <v>17.8100003898144</v>
          </cell>
          <cell r="BM55">
            <v>102.450394125394</v>
          </cell>
          <cell r="BN55">
            <v>100</v>
          </cell>
          <cell r="BO55">
            <v>66.6666666666666</v>
          </cell>
          <cell r="BP55">
            <v>33.3333333333333</v>
          </cell>
          <cell r="BQ55">
            <v>66.6666666666666</v>
          </cell>
          <cell r="BR55">
            <v>66.6666666666666</v>
          </cell>
          <cell r="BS55">
            <v>33.3333333333333</v>
          </cell>
          <cell r="BT55">
            <v>66.6666666666666</v>
          </cell>
          <cell r="BU55">
            <v>33.3333333333333</v>
          </cell>
          <cell r="BV55">
            <v>33.3333333333333</v>
          </cell>
          <cell r="BW55">
            <v>33.3333333333333</v>
          </cell>
          <cell r="BX55">
            <v>33.3333333333333</v>
          </cell>
        </row>
        <row r="56">
          <cell r="D56" t="str">
            <v>C2022</v>
          </cell>
          <cell r="E56">
            <v>4</v>
          </cell>
          <cell r="F56">
            <v>33.3333333333333</v>
          </cell>
          <cell r="G56">
            <v>33.3333333333333</v>
          </cell>
          <cell r="H56">
            <v>33.3333333333333</v>
          </cell>
          <cell r="I56">
            <v>33.3333333333333</v>
          </cell>
          <cell r="J56">
            <v>66.6666666666666</v>
          </cell>
          <cell r="K56">
            <v>33.3333333333333</v>
          </cell>
          <cell r="L56">
            <v>66.6666666666666</v>
          </cell>
          <cell r="M56">
            <v>71.4745006406252</v>
          </cell>
          <cell r="N56">
            <v>28.5254993593748</v>
          </cell>
          <cell r="O56">
            <v>-2.56536588135578</v>
          </cell>
          <cell r="P56">
            <v>100</v>
          </cell>
          <cell r="Q56">
            <v>9.28975619270181</v>
          </cell>
          <cell r="R56">
            <v>100</v>
          </cell>
          <cell r="S56">
            <v>8.13174083045874</v>
          </cell>
          <cell r="T56">
            <v>0</v>
          </cell>
          <cell r="U56">
            <v>100</v>
          </cell>
          <cell r="V56">
            <v>-3.69186407843522</v>
          </cell>
          <cell r="W56">
            <v>100</v>
          </cell>
          <cell r="X56">
            <v>7.217708518468</v>
          </cell>
          <cell r="Y56">
            <v>100</v>
          </cell>
          <cell r="Z56">
            <v>7.27227031148457</v>
          </cell>
          <cell r="AA56">
            <v>24.2560191946959</v>
          </cell>
          <cell r="AB56">
            <v>75.7439808053041</v>
          </cell>
          <cell r="AC56">
            <v>-1.34716617423204</v>
          </cell>
          <cell r="AD56">
            <v>75.7439808053041</v>
          </cell>
          <cell r="AE56">
            <v>24.2560191946959</v>
          </cell>
          <cell r="AF56">
            <v>3.10803051437989</v>
          </cell>
          <cell r="AG56">
            <v>75.7439808053041</v>
          </cell>
          <cell r="AH56">
            <v>24.2560191946959</v>
          </cell>
          <cell r="AI56">
            <v>3.1718706404809</v>
          </cell>
          <cell r="AJ56">
            <v>28.5254993593748</v>
          </cell>
          <cell r="AK56">
            <v>71.4745006406252</v>
          </cell>
          <cell r="AL56">
            <v>64.1474500640625</v>
          </cell>
          <cell r="AM56">
            <v>71.4745006406252</v>
          </cell>
          <cell r="AN56">
            <v>28.5254993593748</v>
          </cell>
          <cell r="AO56">
            <v>33.3333333333333</v>
          </cell>
          <cell r="AP56">
            <v>33.3333333333333</v>
          </cell>
          <cell r="AQ56">
            <v>33.3333333333333</v>
          </cell>
          <cell r="AR56">
            <v>66.6666666666666</v>
          </cell>
          <cell r="AS56">
            <v>33.3333333333333</v>
          </cell>
          <cell r="AT56">
            <v>46.3522168249745</v>
          </cell>
          <cell r="AU56">
            <v>53.6477831750255</v>
          </cell>
          <cell r="AV56">
            <v>2.27535961761668</v>
          </cell>
          <cell r="AW56">
            <v>100</v>
          </cell>
          <cell r="AX56">
            <v>58.1482486119088</v>
          </cell>
          <cell r="AY56">
            <v>100</v>
          </cell>
          <cell r="AZ56">
            <v>24.5</v>
          </cell>
          <cell r="BA56">
            <v>106.800003051758</v>
          </cell>
          <cell r="BB56">
            <v>66.6666666666666</v>
          </cell>
          <cell r="BC56">
            <v>33.3333333333333</v>
          </cell>
          <cell r="BD56">
            <v>66.6666666666666</v>
          </cell>
          <cell r="BE56">
            <v>33.3333333333333</v>
          </cell>
          <cell r="BF56">
            <v>33.3333333333333</v>
          </cell>
          <cell r="BG56">
            <v>100</v>
          </cell>
          <cell r="BH56">
            <v>66.6666666666666</v>
          </cell>
          <cell r="BI56">
            <v>33.3333333333333</v>
          </cell>
          <cell r="BJ56">
            <v>33.3333333333333</v>
          </cell>
          <cell r="BK56">
            <v>33.3333333333333</v>
          </cell>
        </row>
        <row r="57">
          <cell r="D57" t="str">
            <v>C2029</v>
          </cell>
          <cell r="E57">
            <v>4</v>
          </cell>
          <cell r="F57">
            <v>40</v>
          </cell>
          <cell r="G57">
            <v>40</v>
          </cell>
          <cell r="H57">
            <v>20</v>
          </cell>
          <cell r="I57">
            <v>20</v>
          </cell>
          <cell r="J57">
            <v>40</v>
          </cell>
          <cell r="K57">
            <v>20</v>
          </cell>
          <cell r="L57">
            <v>40</v>
          </cell>
          <cell r="M57">
            <v>20</v>
          </cell>
          <cell r="N57">
            <v>20</v>
          </cell>
          <cell r="O57">
            <v>20</v>
          </cell>
          <cell r="P57">
            <v>80</v>
          </cell>
          <cell r="Q57">
            <v>20</v>
          </cell>
          <cell r="R57">
            <v>39.7984015639096</v>
          </cell>
          <cell r="S57">
            <v>60.2015984360904</v>
          </cell>
          <cell r="T57">
            <v>-5.88582122634268</v>
          </cell>
          <cell r="U57">
            <v>20.1570461401958</v>
          </cell>
          <cell r="V57">
            <v>79.8429538598042</v>
          </cell>
          <cell r="W57">
            <v>-5.20117225926821</v>
          </cell>
          <cell r="X57">
            <v>100</v>
          </cell>
          <cell r="Y57">
            <v>-7.66395846177062</v>
          </cell>
          <cell r="Z57">
            <v>40.2953278333612</v>
          </cell>
          <cell r="AA57">
            <v>59.7046721666388</v>
          </cell>
          <cell r="AB57">
            <v>-12.7148868814804</v>
          </cell>
          <cell r="AC57">
            <v>100</v>
          </cell>
          <cell r="AD57">
            <v>-6.49973369811371</v>
          </cell>
          <cell r="AE57">
            <v>100</v>
          </cell>
          <cell r="AF57">
            <v>-9.88775628567992</v>
          </cell>
          <cell r="AG57">
            <v>42.914729324395</v>
          </cell>
          <cell r="AH57">
            <v>57.085270675605</v>
          </cell>
          <cell r="AI57">
            <v>-14.1201243883534</v>
          </cell>
          <cell r="AJ57">
            <v>100</v>
          </cell>
          <cell r="AK57">
            <v>-8.08780774445094</v>
          </cell>
          <cell r="AL57">
            <v>100</v>
          </cell>
          <cell r="AM57">
            <v>-4.06072441790498</v>
          </cell>
          <cell r="AN57">
            <v>3.62584793729986</v>
          </cell>
          <cell r="AO57">
            <v>96.3741520627001</v>
          </cell>
          <cell r="AP57">
            <v>84.2771850064985</v>
          </cell>
          <cell r="AQ57">
            <v>96.3741520627001</v>
          </cell>
          <cell r="AR57">
            <v>0.428107822574554</v>
          </cell>
          <cell r="AS57">
            <v>3.1977401147253</v>
          </cell>
          <cell r="AT57">
            <v>20</v>
          </cell>
          <cell r="AU57">
            <v>80</v>
          </cell>
          <cell r="AV57">
            <v>40</v>
          </cell>
          <cell r="AW57">
            <v>60</v>
          </cell>
          <cell r="AX57">
            <v>97.3151108568846</v>
          </cell>
          <cell r="AY57">
            <v>2.6848891431154</v>
          </cell>
          <cell r="AZ57">
            <v>16.3287777142212</v>
          </cell>
          <cell r="BA57">
            <v>97.3151108568846</v>
          </cell>
          <cell r="BB57">
            <v>2.6848891431154</v>
          </cell>
          <cell r="BC57">
            <v>-0.40273337146731</v>
          </cell>
          <cell r="BD57">
            <v>100</v>
          </cell>
          <cell r="BE57">
            <v>-12.5</v>
          </cell>
          <cell r="BF57">
            <v>91.3900936225442</v>
          </cell>
          <cell r="BG57">
            <v>66.6666666666666</v>
          </cell>
          <cell r="BH57">
            <v>33.3333333333333</v>
          </cell>
          <cell r="BI57">
            <v>33.3333333333333</v>
          </cell>
          <cell r="BJ57">
            <v>33.3333333333333</v>
          </cell>
          <cell r="BK57">
            <v>66.6666666666666</v>
          </cell>
          <cell r="BL57">
            <v>100</v>
          </cell>
          <cell r="BM57">
            <v>66.6666666666666</v>
          </cell>
          <cell r="BN57">
            <v>33.3333333333333</v>
          </cell>
          <cell r="BO57">
            <v>25</v>
          </cell>
          <cell r="BP57">
            <v>75</v>
          </cell>
        </row>
        <row r="58">
          <cell r="D58" t="str">
            <v>C203</v>
          </cell>
          <cell r="E58">
            <v>3</v>
          </cell>
          <cell r="F58">
            <v>76.9230769230769</v>
          </cell>
          <cell r="G58">
            <v>23.0769230769231</v>
          </cell>
          <cell r="H58">
            <v>7.69230769230769</v>
          </cell>
          <cell r="I58">
            <v>38.4615384615385</v>
          </cell>
          <cell r="J58">
            <v>15.3846153846154</v>
          </cell>
          <cell r="K58">
            <v>7.69230769230769</v>
          </cell>
          <cell r="L58">
            <v>23.0769230769231</v>
          </cell>
          <cell r="M58">
            <v>7.69230769230769</v>
          </cell>
          <cell r="N58">
            <v>15.3846153846154</v>
          </cell>
          <cell r="O58">
            <v>15.3846153846154</v>
          </cell>
          <cell r="P58">
            <v>7.69230769230769</v>
          </cell>
          <cell r="Q58">
            <v>7.69230769230769</v>
          </cell>
          <cell r="R58">
            <v>7.69230769230769</v>
          </cell>
          <cell r="S58">
            <v>7.69230769230769</v>
          </cell>
          <cell r="T58">
            <v>30.7692307692308</v>
          </cell>
          <cell r="U58">
            <v>69.2307692307692</v>
          </cell>
          <cell r="V58">
            <v>26.9929255958641</v>
          </cell>
          <cell r="W58">
            <v>8.92931840800171</v>
          </cell>
          <cell r="X58">
            <v>64.0777559961342</v>
          </cell>
          <cell r="Y58">
            <v>-4.46823470700349</v>
          </cell>
          <cell r="Z58">
            <v>69.8503326388409</v>
          </cell>
          <cell r="AA58">
            <v>5.78774552629736</v>
          </cell>
          <cell r="AB58">
            <v>24.3619218348618</v>
          </cell>
          <cell r="AC58">
            <v>7.85398166667079</v>
          </cell>
          <cell r="AD58">
            <v>78.3491966438703</v>
          </cell>
          <cell r="AE58">
            <v>3.08285419854607</v>
          </cell>
          <cell r="AF58">
            <v>18.5679491575836</v>
          </cell>
          <cell r="AG58">
            <v>10.3599351285169</v>
          </cell>
          <cell r="AH58">
            <v>32.8908093087712</v>
          </cell>
          <cell r="AI58">
            <v>6.07718519430056</v>
          </cell>
          <cell r="AJ58">
            <v>61.0320054969283</v>
          </cell>
          <cell r="AK58">
            <v>-7.38308591952826</v>
          </cell>
          <cell r="AL58">
            <v>70.9082943775957</v>
          </cell>
          <cell r="AM58">
            <v>29.0917056224043</v>
          </cell>
          <cell r="AN58">
            <v>1.85188457660326</v>
          </cell>
          <cell r="AO58">
            <v>65.4764872106618</v>
          </cell>
          <cell r="AP58">
            <v>2.40427275832618</v>
          </cell>
          <cell r="AQ58">
            <v>32.119240031012</v>
          </cell>
          <cell r="AR58">
            <v>5.25599426677402</v>
          </cell>
          <cell r="AS58">
            <v>7.43898982444942</v>
          </cell>
          <cell r="AT58">
            <v>5.33168480543375</v>
          </cell>
          <cell r="AU58">
            <v>87.2293253701168</v>
          </cell>
          <cell r="AV58">
            <v>-11.6125438028443</v>
          </cell>
          <cell r="AW58">
            <v>12.8500834915752</v>
          </cell>
          <cell r="AX58">
            <v>13.8031242731656</v>
          </cell>
          <cell r="AY58">
            <v>73.3467922352591</v>
          </cell>
          <cell r="AZ58">
            <v>-4.63955689335997</v>
          </cell>
          <cell r="BA58">
            <v>63.5378924696777</v>
          </cell>
          <cell r="BB58">
            <v>0.110526341208358</v>
          </cell>
          <cell r="BC58">
            <v>36.3515811891139</v>
          </cell>
          <cell r="BD58">
            <v>2.77853276952399</v>
          </cell>
          <cell r="BE58">
            <v>21.7343272919805</v>
          </cell>
          <cell r="BF58">
            <v>78.1691105985294</v>
          </cell>
          <cell r="BG58">
            <v>0.0965621094900906</v>
          </cell>
          <cell r="BH58">
            <v>73.059256080079</v>
          </cell>
          <cell r="BI58">
            <v>91.9488152512931</v>
          </cell>
          <cell r="BJ58">
            <v>8.05118474870694</v>
          </cell>
          <cell r="BK58">
            <v>38.4615384615385</v>
          </cell>
          <cell r="BL58">
            <v>61.5384615384615</v>
          </cell>
          <cell r="BM58">
            <v>84.6153846153846</v>
          </cell>
          <cell r="BN58">
            <v>15.3846153846154</v>
          </cell>
          <cell r="BO58">
            <v>65.1122611536523</v>
          </cell>
          <cell r="BP58">
            <v>15.3258505944612</v>
          </cell>
          <cell r="BQ58">
            <v>19.5618882518864</v>
          </cell>
          <cell r="BR58">
            <v>1.29650699704702</v>
          </cell>
          <cell r="BS58">
            <v>72.2082507746178</v>
          </cell>
          <cell r="BT58">
            <v>10.7313088165707</v>
          </cell>
          <cell r="BU58">
            <v>17.0604404088115</v>
          </cell>
          <cell r="BV58">
            <v>18.1232070747407</v>
          </cell>
          <cell r="BW58">
            <v>82.5865029606068</v>
          </cell>
          <cell r="BX58">
            <v>6.25983462528191</v>
          </cell>
          <cell r="BY58">
            <v>11.1536624141113</v>
          </cell>
          <cell r="BZ58">
            <v>9.08444457583957</v>
          </cell>
          <cell r="CA58">
            <v>90.3828124475866</v>
          </cell>
          <cell r="CB58">
            <v>38.4615384615385</v>
          </cell>
          <cell r="CC58">
            <v>23.0769230769231</v>
          </cell>
          <cell r="CD58">
            <v>61.5384615384615</v>
          </cell>
          <cell r="CE58">
            <v>38.4615384615385</v>
          </cell>
          <cell r="CF58">
            <v>7.69230769230769</v>
          </cell>
          <cell r="CG58">
            <v>30.7692307692308</v>
          </cell>
          <cell r="CH58">
            <v>15.3846153846154</v>
          </cell>
          <cell r="CI58">
            <v>53.8461538461538</v>
          </cell>
          <cell r="CJ58">
            <v>30.7692307692308</v>
          </cell>
          <cell r="CK58">
            <v>50</v>
          </cell>
          <cell r="CL58">
            <v>50</v>
          </cell>
        </row>
        <row r="59">
          <cell r="D59" t="str">
            <v>C2030</v>
          </cell>
          <cell r="E59">
            <v>4</v>
          </cell>
          <cell r="F59">
            <v>76.9230769230769</v>
          </cell>
          <cell r="G59">
            <v>23.0769230769231</v>
          </cell>
          <cell r="H59">
            <v>7.69230769230769</v>
          </cell>
          <cell r="I59">
            <v>38.4615384615385</v>
          </cell>
          <cell r="J59">
            <v>15.3846153846154</v>
          </cell>
          <cell r="K59">
            <v>7.69230769230769</v>
          </cell>
          <cell r="L59">
            <v>23.0769230769231</v>
          </cell>
          <cell r="M59">
            <v>7.69230769230769</v>
          </cell>
          <cell r="N59">
            <v>15.3846153846154</v>
          </cell>
          <cell r="O59">
            <v>15.3846153846154</v>
          </cell>
          <cell r="P59">
            <v>7.69230769230769</v>
          </cell>
          <cell r="Q59">
            <v>7.69230769230769</v>
          </cell>
          <cell r="R59">
            <v>7.69230769230769</v>
          </cell>
          <cell r="S59">
            <v>7.69230769230769</v>
          </cell>
          <cell r="T59">
            <v>30.7692307692308</v>
          </cell>
          <cell r="U59">
            <v>69.2307692307692</v>
          </cell>
          <cell r="V59">
            <v>26.9929255958641</v>
          </cell>
          <cell r="W59">
            <v>8.92931840800171</v>
          </cell>
          <cell r="X59">
            <v>64.0777559961342</v>
          </cell>
          <cell r="Y59">
            <v>-4.46823470700349</v>
          </cell>
          <cell r="Z59">
            <v>69.8503326388408</v>
          </cell>
          <cell r="AA59">
            <v>5.78774552629736</v>
          </cell>
          <cell r="AB59">
            <v>24.3619218348618</v>
          </cell>
          <cell r="AC59">
            <v>7.85398166667079</v>
          </cell>
          <cell r="AD59">
            <v>78.3491966438703</v>
          </cell>
          <cell r="AE59">
            <v>3.08285419854607</v>
          </cell>
          <cell r="AF59">
            <v>18.5679491575836</v>
          </cell>
          <cell r="AG59">
            <v>10.3599351285169</v>
          </cell>
          <cell r="AH59">
            <v>32.8908093087712</v>
          </cell>
          <cell r="AI59">
            <v>6.07718519430056</v>
          </cell>
          <cell r="AJ59">
            <v>61.0320054969283</v>
          </cell>
          <cell r="AK59">
            <v>-7.38308591952826</v>
          </cell>
          <cell r="AL59">
            <v>70.9082943775957</v>
          </cell>
          <cell r="AM59">
            <v>29.0917056224043</v>
          </cell>
          <cell r="AN59">
            <v>1.85188457660326</v>
          </cell>
          <cell r="AO59">
            <v>65.4764872106618</v>
          </cell>
          <cell r="AP59">
            <v>2.40427275832618</v>
          </cell>
          <cell r="AQ59">
            <v>32.119240031012</v>
          </cell>
          <cell r="AR59">
            <v>5.25599426677402</v>
          </cell>
          <cell r="AS59">
            <v>7.43898982444942</v>
          </cell>
          <cell r="AT59">
            <v>5.33168480543375</v>
          </cell>
          <cell r="AU59">
            <v>87.2293253701168</v>
          </cell>
          <cell r="AV59">
            <v>-11.6125438028443</v>
          </cell>
          <cell r="AW59">
            <v>12.8500834915752</v>
          </cell>
          <cell r="AX59">
            <v>13.8031242731656</v>
          </cell>
          <cell r="AY59">
            <v>73.3467922352591</v>
          </cell>
          <cell r="AZ59">
            <v>-4.63955689335997</v>
          </cell>
          <cell r="BA59">
            <v>63.5378924696777</v>
          </cell>
          <cell r="BB59">
            <v>0.110526341208358</v>
          </cell>
          <cell r="BC59">
            <v>36.3515811891139</v>
          </cell>
          <cell r="BD59">
            <v>2.77853276952399</v>
          </cell>
          <cell r="BE59">
            <v>21.7343272919805</v>
          </cell>
          <cell r="BF59">
            <v>78.1691105985294</v>
          </cell>
          <cell r="BG59">
            <v>0.0965621094900906</v>
          </cell>
          <cell r="BH59">
            <v>73.059256080079</v>
          </cell>
          <cell r="BI59">
            <v>91.9488152512931</v>
          </cell>
          <cell r="BJ59">
            <v>8.05118474870694</v>
          </cell>
          <cell r="BK59">
            <v>38.4615384615385</v>
          </cell>
          <cell r="BL59">
            <v>61.5384615384615</v>
          </cell>
          <cell r="BM59">
            <v>84.6153846153846</v>
          </cell>
          <cell r="BN59">
            <v>15.3846153846154</v>
          </cell>
          <cell r="BO59">
            <v>65.1122611536523</v>
          </cell>
          <cell r="BP59">
            <v>15.3258505944612</v>
          </cell>
          <cell r="BQ59">
            <v>19.5618882518864</v>
          </cell>
          <cell r="BR59">
            <v>1.29650699704702</v>
          </cell>
          <cell r="BS59">
            <v>72.2082507746178</v>
          </cell>
          <cell r="BT59">
            <v>10.7313088165707</v>
          </cell>
          <cell r="BU59">
            <v>17.0604404088115</v>
          </cell>
          <cell r="BV59">
            <v>18.1232070747407</v>
          </cell>
          <cell r="BW59">
            <v>82.5865029606068</v>
          </cell>
          <cell r="BX59">
            <v>6.25983462528191</v>
          </cell>
          <cell r="BY59">
            <v>11.1536624141113</v>
          </cell>
          <cell r="BZ59">
            <v>9.08444457583957</v>
          </cell>
          <cell r="CA59">
            <v>90.3828124475866</v>
          </cell>
          <cell r="CB59">
            <v>50</v>
          </cell>
          <cell r="CC59">
            <v>30</v>
          </cell>
          <cell r="CD59">
            <v>80</v>
          </cell>
          <cell r="CE59">
            <v>50</v>
          </cell>
          <cell r="CF59">
            <v>10</v>
          </cell>
          <cell r="CG59">
            <v>40</v>
          </cell>
          <cell r="CH59">
            <v>20</v>
          </cell>
          <cell r="CI59">
            <v>70</v>
          </cell>
          <cell r="CJ59">
            <v>40</v>
          </cell>
          <cell r="CK59">
            <v>50</v>
          </cell>
          <cell r="CL59">
            <v>50</v>
          </cell>
        </row>
        <row r="60">
          <cell r="D60" t="str">
            <v>C21</v>
          </cell>
          <cell r="E60">
            <v>2</v>
          </cell>
          <cell r="F60">
            <v>66.6666666666666</v>
          </cell>
          <cell r="G60">
            <v>33.3333333333333</v>
          </cell>
          <cell r="H60">
            <v>16.6666666666667</v>
          </cell>
          <cell r="I60">
            <v>16.6666666666667</v>
          </cell>
          <cell r="J60">
            <v>16.6666666666667</v>
          </cell>
          <cell r="K60">
            <v>16.6666666666667</v>
          </cell>
          <cell r="L60">
            <v>33.3333333333333</v>
          </cell>
          <cell r="M60">
            <v>16.6666666666667</v>
          </cell>
          <cell r="N60">
            <v>16.6666666666667</v>
          </cell>
          <cell r="O60">
            <v>16.6666666666667</v>
          </cell>
          <cell r="P60">
            <v>16.6666666666667</v>
          </cell>
          <cell r="Q60">
            <v>33.3333333333333</v>
          </cell>
          <cell r="R60">
            <v>66.6666666666666</v>
          </cell>
          <cell r="S60">
            <v>60.9756454845832</v>
          </cell>
          <cell r="T60">
            <v>39.0243545154168</v>
          </cell>
          <cell r="U60">
            <v>3.72097687844545</v>
          </cell>
          <cell r="V60">
            <v>60.9756454845832</v>
          </cell>
          <cell r="W60">
            <v>39.0243545154168</v>
          </cell>
          <cell r="X60">
            <v>-5.75880995857964</v>
          </cell>
          <cell r="Y60">
            <v>4.99444469632026</v>
          </cell>
          <cell r="Z60">
            <v>95.0055553036797</v>
          </cell>
          <cell r="AA60">
            <v>-8.47208075838849</v>
          </cell>
          <cell r="AB60">
            <v>26.4365462854029</v>
          </cell>
          <cell r="AC60">
            <v>73.5634537145971</v>
          </cell>
          <cell r="AD60">
            <v>-9.64057237402155</v>
          </cell>
          <cell r="AE60">
            <v>100</v>
          </cell>
          <cell r="AF60">
            <v>-10.5601326306108</v>
          </cell>
          <cell r="AG60">
            <v>100</v>
          </cell>
          <cell r="AH60">
            <v>-5.06680132017913</v>
          </cell>
          <cell r="AI60">
            <v>23.6364636969022</v>
          </cell>
          <cell r="AJ60">
            <v>76.3635363030978</v>
          </cell>
          <cell r="AK60">
            <v>-11.6954790142672</v>
          </cell>
          <cell r="AL60">
            <v>1.32822854236936</v>
          </cell>
          <cell r="AM60">
            <v>98.6717714576306</v>
          </cell>
          <cell r="AN60">
            <v>-8.53731411980231</v>
          </cell>
          <cell r="AO60">
            <v>26.8056794040655</v>
          </cell>
          <cell r="AP60">
            <v>73.1943205959345</v>
          </cell>
          <cell r="AQ60">
            <v>4.04404173141753</v>
          </cell>
          <cell r="AR60">
            <v>75.8776016277681</v>
          </cell>
          <cell r="AS60">
            <v>24.1223983722319</v>
          </cell>
          <cell r="AT60">
            <v>74.1335603536067</v>
          </cell>
          <cell r="AU60">
            <v>20.1752484813022</v>
          </cell>
          <cell r="AV60">
            <v>79.314550455447</v>
          </cell>
          <cell r="AW60">
            <v>0.510201063250871</v>
          </cell>
          <cell r="AX60">
            <v>16.6666666666667</v>
          </cell>
          <cell r="AY60">
            <v>33.3333333333333</v>
          </cell>
          <cell r="AZ60">
            <v>50</v>
          </cell>
          <cell r="BA60">
            <v>83.3333333333334</v>
          </cell>
          <cell r="BB60">
            <v>16.6666666666667</v>
          </cell>
          <cell r="BC60">
            <v>65.5769040120665</v>
          </cell>
          <cell r="BD60">
            <v>34.4230959879335</v>
          </cell>
          <cell r="BE60">
            <v>-1.30529668490605</v>
          </cell>
          <cell r="BF60">
            <v>17.1590497706779</v>
          </cell>
          <cell r="BG60">
            <v>82.8409502293221</v>
          </cell>
          <cell r="BH60">
            <v>-17.9461201144975</v>
          </cell>
          <cell r="BI60">
            <v>17.1590497706779</v>
          </cell>
          <cell r="BJ60">
            <v>82.8409502293221</v>
          </cell>
          <cell r="BK60">
            <v>-41.7880001068115</v>
          </cell>
          <cell r="BL60">
            <v>86.1746712906437</v>
          </cell>
          <cell r="BM60">
            <v>16.6666666666667</v>
          </cell>
          <cell r="BN60">
            <v>33.3333333333333</v>
          </cell>
          <cell r="BO60">
            <v>16.6666666666667</v>
          </cell>
          <cell r="BP60">
            <v>33.3333333333333</v>
          </cell>
          <cell r="BQ60">
            <v>16.6666666666667</v>
          </cell>
          <cell r="BR60">
            <v>33.3333333333333</v>
          </cell>
          <cell r="BS60">
            <v>16.6666666666667</v>
          </cell>
          <cell r="BT60">
            <v>100</v>
          </cell>
        </row>
        <row r="61">
          <cell r="D61" t="str">
            <v>C210</v>
          </cell>
          <cell r="E61">
            <v>3</v>
          </cell>
          <cell r="F61">
            <v>66.6666666666666</v>
          </cell>
          <cell r="G61">
            <v>33.3333333333333</v>
          </cell>
          <cell r="H61">
            <v>16.6666666666667</v>
          </cell>
          <cell r="I61">
            <v>16.6666666666667</v>
          </cell>
          <cell r="J61">
            <v>16.6666666666667</v>
          </cell>
          <cell r="K61">
            <v>16.6666666666667</v>
          </cell>
          <cell r="L61">
            <v>33.3333333333333</v>
          </cell>
          <cell r="M61">
            <v>16.6666666666667</v>
          </cell>
          <cell r="N61">
            <v>16.6666666666667</v>
          </cell>
          <cell r="O61">
            <v>16.6666666666667</v>
          </cell>
          <cell r="P61">
            <v>16.6666666666667</v>
          </cell>
          <cell r="Q61">
            <v>33.3333333333333</v>
          </cell>
          <cell r="R61">
            <v>66.6666666666666</v>
          </cell>
          <cell r="S61">
            <v>60.9756454845832</v>
          </cell>
          <cell r="T61">
            <v>39.0243545154168</v>
          </cell>
          <cell r="U61">
            <v>3.72097687844545</v>
          </cell>
          <cell r="V61">
            <v>60.9756454845832</v>
          </cell>
          <cell r="W61">
            <v>39.0243545154168</v>
          </cell>
          <cell r="X61">
            <v>-5.75880995857964</v>
          </cell>
          <cell r="Y61">
            <v>4.99444469632026</v>
          </cell>
          <cell r="Z61">
            <v>95.0055553036797</v>
          </cell>
          <cell r="AA61">
            <v>-8.47208075838849</v>
          </cell>
          <cell r="AB61">
            <v>26.4365462854029</v>
          </cell>
          <cell r="AC61">
            <v>73.5634537145971</v>
          </cell>
          <cell r="AD61">
            <v>-9.64057237402155</v>
          </cell>
          <cell r="AE61">
            <v>100</v>
          </cell>
          <cell r="AF61">
            <v>-10.5601326306108</v>
          </cell>
          <cell r="AG61">
            <v>100</v>
          </cell>
          <cell r="AH61">
            <v>-5.06680132017913</v>
          </cell>
          <cell r="AI61">
            <v>23.6364636969022</v>
          </cell>
          <cell r="AJ61">
            <v>76.3635363030978</v>
          </cell>
          <cell r="AK61">
            <v>-11.6954790142672</v>
          </cell>
          <cell r="AL61">
            <v>1.32822854236936</v>
          </cell>
          <cell r="AM61">
            <v>98.6717714576306</v>
          </cell>
          <cell r="AN61">
            <v>-8.53731411980231</v>
          </cell>
          <cell r="AO61">
            <v>26.8056794040655</v>
          </cell>
          <cell r="AP61">
            <v>73.1943205959345</v>
          </cell>
          <cell r="AQ61">
            <v>4.04404173141753</v>
          </cell>
          <cell r="AR61">
            <v>75.8776016277681</v>
          </cell>
          <cell r="AS61">
            <v>24.1223983722319</v>
          </cell>
          <cell r="AT61">
            <v>74.1335603536067</v>
          </cell>
          <cell r="AU61">
            <v>20.1752484813022</v>
          </cell>
          <cell r="AV61">
            <v>79.314550455447</v>
          </cell>
          <cell r="AW61">
            <v>0.510201063250871</v>
          </cell>
          <cell r="AX61">
            <v>16.6666666666667</v>
          </cell>
          <cell r="AY61">
            <v>33.3333333333333</v>
          </cell>
          <cell r="AZ61">
            <v>50</v>
          </cell>
          <cell r="BA61">
            <v>83.3333333333334</v>
          </cell>
          <cell r="BB61">
            <v>16.6666666666667</v>
          </cell>
          <cell r="BC61">
            <v>65.5769040120665</v>
          </cell>
          <cell r="BD61">
            <v>34.4230959879335</v>
          </cell>
          <cell r="BE61">
            <v>-1.30529668490605</v>
          </cell>
          <cell r="BF61">
            <v>17.1590497706779</v>
          </cell>
          <cell r="BG61">
            <v>82.8409502293221</v>
          </cell>
          <cell r="BH61">
            <v>-17.9461201144975</v>
          </cell>
          <cell r="BI61">
            <v>17.1590497706779</v>
          </cell>
          <cell r="BJ61">
            <v>82.8409502293221</v>
          </cell>
          <cell r="BK61">
            <v>-41.7880001068115</v>
          </cell>
          <cell r="BL61">
            <v>86.1746712906437</v>
          </cell>
          <cell r="BM61">
            <v>16.6666666666667</v>
          </cell>
          <cell r="BN61">
            <v>33.3333333333333</v>
          </cell>
          <cell r="BO61">
            <v>16.6666666666667</v>
          </cell>
          <cell r="BP61">
            <v>33.3333333333333</v>
          </cell>
          <cell r="BQ61">
            <v>16.6666666666667</v>
          </cell>
          <cell r="BR61">
            <v>33.3333333333333</v>
          </cell>
          <cell r="BS61">
            <v>16.6666666666667</v>
          </cell>
          <cell r="BT61">
            <v>100</v>
          </cell>
        </row>
        <row r="62">
          <cell r="D62" t="str">
            <v>C2100</v>
          </cell>
          <cell r="E62">
            <v>4</v>
          </cell>
          <cell r="F62">
            <v>66.6666666666666</v>
          </cell>
          <cell r="G62">
            <v>33.3333333333333</v>
          </cell>
          <cell r="H62">
            <v>16.6666666666667</v>
          </cell>
          <cell r="I62">
            <v>16.6666666666667</v>
          </cell>
          <cell r="J62">
            <v>16.6666666666667</v>
          </cell>
          <cell r="K62">
            <v>16.6666666666667</v>
          </cell>
          <cell r="L62">
            <v>33.3333333333333</v>
          </cell>
          <cell r="M62">
            <v>16.6666666666667</v>
          </cell>
          <cell r="N62">
            <v>16.6666666666667</v>
          </cell>
          <cell r="O62">
            <v>16.6666666666667</v>
          </cell>
          <cell r="P62">
            <v>16.6666666666667</v>
          </cell>
          <cell r="Q62">
            <v>33.3333333333333</v>
          </cell>
          <cell r="R62">
            <v>66.6666666666666</v>
          </cell>
          <cell r="S62">
            <v>60.9756454845832</v>
          </cell>
          <cell r="T62">
            <v>39.0243545154168</v>
          </cell>
          <cell r="U62">
            <v>3.72097687844545</v>
          </cell>
          <cell r="V62">
            <v>60.9756454845832</v>
          </cell>
          <cell r="W62">
            <v>39.0243545154168</v>
          </cell>
          <cell r="X62">
            <v>-5.75880995857964</v>
          </cell>
          <cell r="Y62">
            <v>4.99444469632026</v>
          </cell>
          <cell r="Z62">
            <v>95.0055553036797</v>
          </cell>
          <cell r="AA62">
            <v>-8.47208075838849</v>
          </cell>
          <cell r="AB62">
            <v>26.4365462854029</v>
          </cell>
          <cell r="AC62">
            <v>73.5634537145971</v>
          </cell>
          <cell r="AD62">
            <v>-9.64057237402155</v>
          </cell>
          <cell r="AE62">
            <v>100</v>
          </cell>
          <cell r="AF62">
            <v>-10.5601326306108</v>
          </cell>
          <cell r="AG62">
            <v>100</v>
          </cell>
          <cell r="AH62">
            <v>-5.06680132017913</v>
          </cell>
          <cell r="AI62">
            <v>23.6364636969022</v>
          </cell>
          <cell r="AJ62">
            <v>76.3635363030979</v>
          </cell>
          <cell r="AK62">
            <v>-11.6954790142672</v>
          </cell>
          <cell r="AL62">
            <v>1.32822854236936</v>
          </cell>
          <cell r="AM62">
            <v>98.6717714576307</v>
          </cell>
          <cell r="AN62">
            <v>-8.53731411980231</v>
          </cell>
          <cell r="AO62">
            <v>26.8056794040655</v>
          </cell>
          <cell r="AP62">
            <v>73.1943205959345</v>
          </cell>
          <cell r="AQ62">
            <v>4.04404173141753</v>
          </cell>
          <cell r="AR62">
            <v>75.8776016277681</v>
          </cell>
          <cell r="AS62">
            <v>24.1223983722319</v>
          </cell>
          <cell r="AT62">
            <v>74.1335603536067</v>
          </cell>
          <cell r="AU62">
            <v>20.1752484813022</v>
          </cell>
          <cell r="AV62">
            <v>79.314550455447</v>
          </cell>
          <cell r="AW62">
            <v>0.510201063250871</v>
          </cell>
          <cell r="AX62">
            <v>16.6666666666667</v>
          </cell>
          <cell r="AY62">
            <v>33.3333333333333</v>
          </cell>
          <cell r="AZ62">
            <v>50</v>
          </cell>
          <cell r="BA62">
            <v>83.3333333333334</v>
          </cell>
          <cell r="BB62">
            <v>16.6666666666667</v>
          </cell>
          <cell r="BC62">
            <v>65.5769040120665</v>
          </cell>
          <cell r="BD62">
            <v>34.4230959879335</v>
          </cell>
          <cell r="BE62">
            <v>-1.30529668490605</v>
          </cell>
          <cell r="BF62">
            <v>17.1590497706779</v>
          </cell>
          <cell r="BG62">
            <v>82.8409502293221</v>
          </cell>
          <cell r="BH62">
            <v>-17.9461201144975</v>
          </cell>
          <cell r="BI62">
            <v>17.1590497706779</v>
          </cell>
          <cell r="BJ62">
            <v>82.8409502293221</v>
          </cell>
          <cell r="BK62">
            <v>-41.7880001068115</v>
          </cell>
          <cell r="BL62">
            <v>86.1746712906437</v>
          </cell>
          <cell r="BM62">
            <v>33.3333333333333</v>
          </cell>
          <cell r="BN62">
            <v>66.6666666666666</v>
          </cell>
          <cell r="BO62">
            <v>33.3333333333333</v>
          </cell>
          <cell r="BP62">
            <v>66.6666666666666</v>
          </cell>
          <cell r="BQ62">
            <v>33.3333333333333</v>
          </cell>
          <cell r="BR62">
            <v>66.6666666666666</v>
          </cell>
          <cell r="BS62">
            <v>33.3333333333333</v>
          </cell>
          <cell r="BT62">
            <v>100</v>
          </cell>
        </row>
        <row r="63">
          <cell r="D63" t="str">
            <v>C22</v>
          </cell>
          <cell r="E63">
            <v>2</v>
          </cell>
          <cell r="F63">
            <v>55.5555555555556</v>
          </cell>
          <cell r="G63">
            <v>33.3333333333333</v>
          </cell>
          <cell r="H63">
            <v>11.1111111111111</v>
          </cell>
          <cell r="I63">
            <v>11.1111111111111</v>
          </cell>
          <cell r="J63">
            <v>22.2222222222222</v>
          </cell>
          <cell r="K63">
            <v>33.3333333333333</v>
          </cell>
          <cell r="L63">
            <v>22.2222222222222</v>
          </cell>
          <cell r="M63">
            <v>11.1111111111111</v>
          </cell>
          <cell r="N63">
            <v>11.1111111111111</v>
          </cell>
          <cell r="O63">
            <v>11.1111111111111</v>
          </cell>
          <cell r="P63">
            <v>22.2222222222222</v>
          </cell>
          <cell r="Q63">
            <v>11.1111111111111</v>
          </cell>
          <cell r="R63">
            <v>11.1111111111111</v>
          </cell>
          <cell r="S63">
            <v>11.1111111111111</v>
          </cell>
          <cell r="T63">
            <v>11.1111111111111</v>
          </cell>
          <cell r="U63">
            <v>11.1111111111111</v>
          </cell>
          <cell r="V63">
            <v>11.1111111111111</v>
          </cell>
          <cell r="W63">
            <v>44.4444444444444</v>
          </cell>
          <cell r="X63">
            <v>55.5555555555556</v>
          </cell>
          <cell r="Y63">
            <v>18.3894407404815</v>
          </cell>
          <cell r="Z63">
            <v>47.8350483583034</v>
          </cell>
          <cell r="AA63">
            <v>33.775510901215</v>
          </cell>
          <cell r="AB63">
            <v>-3.91184756364909</v>
          </cell>
          <cell r="AC63">
            <v>26.5748425939862</v>
          </cell>
          <cell r="AD63">
            <v>10.9693408619649</v>
          </cell>
          <cell r="AE63">
            <v>62.4558165440489</v>
          </cell>
          <cell r="AF63">
            <v>-3.03689664133858</v>
          </cell>
          <cell r="AG63">
            <v>24.3366543322952</v>
          </cell>
          <cell r="AH63">
            <v>24.6264653787102</v>
          </cell>
          <cell r="AI63">
            <v>51.0368802889946</v>
          </cell>
          <cell r="AJ63">
            <v>-5.42518750949975</v>
          </cell>
          <cell r="AK63">
            <v>38.4408024288698</v>
          </cell>
          <cell r="AL63">
            <v>16.6985216323063</v>
          </cell>
          <cell r="AM63">
            <v>44.8606759388239</v>
          </cell>
          <cell r="AN63">
            <v>-1.45826479912813</v>
          </cell>
          <cell r="AO63">
            <v>6.61602952203187</v>
          </cell>
          <cell r="AP63">
            <v>93.3839704779681</v>
          </cell>
          <cell r="AQ63">
            <v>-5.29888867327937</v>
          </cell>
          <cell r="AR63">
            <v>6.61602952203187</v>
          </cell>
          <cell r="AS63">
            <v>93.3839704779681</v>
          </cell>
          <cell r="AT63">
            <v>-6.01377160696655</v>
          </cell>
          <cell r="AU63">
            <v>61.54293073291</v>
          </cell>
          <cell r="AV63">
            <v>19.7480559292973</v>
          </cell>
          <cell r="AW63">
            <v>18.7090133377927</v>
          </cell>
          <cell r="AX63">
            <v>-0.480981637089637</v>
          </cell>
          <cell r="AY63">
            <v>16.1035549561307</v>
          </cell>
          <cell r="AZ63">
            <v>7.59445542484996</v>
          </cell>
          <cell r="BA63">
            <v>76.3019896190194</v>
          </cell>
          <cell r="BB63">
            <v>-4.61750479541016</v>
          </cell>
          <cell r="BC63">
            <v>16.1035549561307</v>
          </cell>
          <cell r="BD63">
            <v>7.59445542484996</v>
          </cell>
          <cell r="BE63">
            <v>76.3019896190194</v>
          </cell>
          <cell r="BF63">
            <v>-3.23549055906768</v>
          </cell>
          <cell r="BG63">
            <v>29.8069282596227</v>
          </cell>
          <cell r="BH63">
            <v>70.1930717403773</v>
          </cell>
          <cell r="BI63">
            <v>64.2873552152433</v>
          </cell>
          <cell r="BJ63">
            <v>75.7082826747028</v>
          </cell>
          <cell r="BK63">
            <v>24.2917173252972</v>
          </cell>
          <cell r="BL63">
            <v>11.1111111111111</v>
          </cell>
          <cell r="BM63">
            <v>22.2222222222222</v>
          </cell>
          <cell r="BN63">
            <v>66.6666666666666</v>
          </cell>
          <cell r="BO63">
            <v>87.5</v>
          </cell>
          <cell r="BP63">
            <v>12.5</v>
          </cell>
          <cell r="BQ63">
            <v>70.4482894442039</v>
          </cell>
          <cell r="BR63">
            <v>4.52428053953608</v>
          </cell>
          <cell r="BS63">
            <v>25.02743001626</v>
          </cell>
          <cell r="BT63">
            <v>-1.5422341043657</v>
          </cell>
          <cell r="BU63">
            <v>58.6868650910961</v>
          </cell>
          <cell r="BV63">
            <v>4.52428053953608</v>
          </cell>
          <cell r="BW63">
            <v>36.7888543693679</v>
          </cell>
          <cell r="BX63">
            <v>-2.15198888338044</v>
          </cell>
          <cell r="BY63">
            <v>71.6461037700394</v>
          </cell>
          <cell r="BZ63">
            <v>5.52333256372134</v>
          </cell>
          <cell r="CA63">
            <v>22.8305636662392</v>
          </cell>
          <cell r="CB63">
            <v>-25.5366666913033</v>
          </cell>
          <cell r="CC63">
            <v>86.3795179395308</v>
          </cell>
          <cell r="CD63">
            <v>33.3333333333333</v>
          </cell>
          <cell r="CE63">
            <v>11.1111111111111</v>
          </cell>
          <cell r="CF63">
            <v>11.1111111111111</v>
          </cell>
          <cell r="CG63">
            <v>33.3333333333333</v>
          </cell>
          <cell r="CH63">
            <v>22.2222222222222</v>
          </cell>
          <cell r="CI63">
            <v>11.1111111111111</v>
          </cell>
          <cell r="CJ63">
            <v>33.3333333333333</v>
          </cell>
          <cell r="CK63">
            <v>55.5555555555556</v>
          </cell>
          <cell r="CL63">
            <v>33.3333333333333</v>
          </cell>
          <cell r="CM63">
            <v>11.1111111111111</v>
          </cell>
          <cell r="CN63">
            <v>20</v>
          </cell>
          <cell r="CO63">
            <v>80</v>
          </cell>
        </row>
        <row r="64">
          <cell r="D64" t="str">
            <v>C222</v>
          </cell>
          <cell r="E64">
            <v>3</v>
          </cell>
          <cell r="F64">
            <v>55.5555555555556</v>
          </cell>
          <cell r="G64">
            <v>33.3333333333333</v>
          </cell>
          <cell r="H64">
            <v>11.1111111111111</v>
          </cell>
          <cell r="I64">
            <v>11.1111111111111</v>
          </cell>
          <cell r="J64">
            <v>22.2222222222222</v>
          </cell>
          <cell r="K64">
            <v>33.3333333333333</v>
          </cell>
          <cell r="L64">
            <v>22.2222222222222</v>
          </cell>
          <cell r="M64">
            <v>11.1111111111111</v>
          </cell>
          <cell r="N64">
            <v>11.1111111111111</v>
          </cell>
          <cell r="O64">
            <v>11.1111111111111</v>
          </cell>
          <cell r="P64">
            <v>22.2222222222222</v>
          </cell>
          <cell r="Q64">
            <v>11.1111111111111</v>
          </cell>
          <cell r="R64">
            <v>11.1111111111111</v>
          </cell>
          <cell r="S64">
            <v>11.1111111111111</v>
          </cell>
          <cell r="T64">
            <v>11.1111111111111</v>
          </cell>
          <cell r="U64">
            <v>11.1111111111111</v>
          </cell>
          <cell r="V64">
            <v>11.1111111111111</v>
          </cell>
          <cell r="W64">
            <v>44.4444444444444</v>
          </cell>
          <cell r="X64">
            <v>55.5555555555556</v>
          </cell>
          <cell r="Y64">
            <v>18.3894407404815</v>
          </cell>
          <cell r="Z64">
            <v>47.8350483583034</v>
          </cell>
          <cell r="AA64">
            <v>33.775510901215</v>
          </cell>
          <cell r="AB64">
            <v>-3.91184756364909</v>
          </cell>
          <cell r="AC64">
            <v>26.5748425939862</v>
          </cell>
          <cell r="AD64">
            <v>10.9693408619649</v>
          </cell>
          <cell r="AE64">
            <v>62.4558165440489</v>
          </cell>
          <cell r="AF64">
            <v>-3.03689664133858</v>
          </cell>
          <cell r="AG64">
            <v>24.3366543322952</v>
          </cell>
          <cell r="AH64">
            <v>24.6264653787102</v>
          </cell>
          <cell r="AI64">
            <v>51.0368802889946</v>
          </cell>
          <cell r="AJ64">
            <v>-5.42518750949975</v>
          </cell>
          <cell r="AK64">
            <v>38.4408024288698</v>
          </cell>
          <cell r="AL64">
            <v>16.6985216323063</v>
          </cell>
          <cell r="AM64">
            <v>44.8606759388239</v>
          </cell>
          <cell r="AN64">
            <v>-1.45826479912813</v>
          </cell>
          <cell r="AO64">
            <v>6.61602952203187</v>
          </cell>
          <cell r="AP64">
            <v>93.3839704779681</v>
          </cell>
          <cell r="AQ64">
            <v>-5.29888867327937</v>
          </cell>
          <cell r="AR64">
            <v>6.61602952203187</v>
          </cell>
          <cell r="AS64">
            <v>93.3839704779681</v>
          </cell>
          <cell r="AT64">
            <v>-6.01377160696655</v>
          </cell>
          <cell r="AU64">
            <v>61.54293073291</v>
          </cell>
          <cell r="AV64">
            <v>19.7480559292973</v>
          </cell>
          <cell r="AW64">
            <v>18.7090133377927</v>
          </cell>
          <cell r="AX64">
            <v>-0.480981637089637</v>
          </cell>
          <cell r="AY64">
            <v>16.1035549561307</v>
          </cell>
          <cell r="AZ64">
            <v>7.59445542484996</v>
          </cell>
          <cell r="BA64">
            <v>76.3019896190194</v>
          </cell>
          <cell r="BB64">
            <v>-4.61750479541016</v>
          </cell>
          <cell r="BC64">
            <v>16.1035549561307</v>
          </cell>
          <cell r="BD64">
            <v>7.59445542484996</v>
          </cell>
          <cell r="BE64">
            <v>76.3019896190194</v>
          </cell>
          <cell r="BF64">
            <v>-3.23549055906768</v>
          </cell>
          <cell r="BG64">
            <v>29.8069282596227</v>
          </cell>
          <cell r="BH64">
            <v>70.1930717403773</v>
          </cell>
          <cell r="BI64">
            <v>64.2873552152433</v>
          </cell>
          <cell r="BJ64">
            <v>75.7082826747028</v>
          </cell>
          <cell r="BK64">
            <v>24.2917173252972</v>
          </cell>
          <cell r="BL64">
            <v>11.1111111111111</v>
          </cell>
          <cell r="BM64">
            <v>22.2222222222222</v>
          </cell>
          <cell r="BN64">
            <v>66.6666666666666</v>
          </cell>
          <cell r="BO64">
            <v>87.5</v>
          </cell>
          <cell r="BP64">
            <v>12.5</v>
          </cell>
          <cell r="BQ64">
            <v>70.4482894442039</v>
          </cell>
          <cell r="BR64">
            <v>4.52428053953608</v>
          </cell>
          <cell r="BS64">
            <v>25.02743001626</v>
          </cell>
          <cell r="BT64">
            <v>-1.5422341043657</v>
          </cell>
          <cell r="BU64">
            <v>58.6868650910961</v>
          </cell>
          <cell r="BV64">
            <v>4.52428053953608</v>
          </cell>
          <cell r="BW64">
            <v>36.7888543693679</v>
          </cell>
          <cell r="BX64">
            <v>-2.15198888338044</v>
          </cell>
          <cell r="BY64">
            <v>71.6461037700394</v>
          </cell>
          <cell r="BZ64">
            <v>5.52333256372134</v>
          </cell>
          <cell r="CA64">
            <v>22.8305636662392</v>
          </cell>
          <cell r="CB64">
            <v>-25.5366666913033</v>
          </cell>
          <cell r="CC64">
            <v>86.3795179395308</v>
          </cell>
          <cell r="CD64">
            <v>33.3333333333333</v>
          </cell>
          <cell r="CE64">
            <v>11.1111111111111</v>
          </cell>
          <cell r="CF64">
            <v>11.1111111111111</v>
          </cell>
          <cell r="CG64">
            <v>33.3333333333333</v>
          </cell>
          <cell r="CH64">
            <v>22.2222222222222</v>
          </cell>
          <cell r="CI64">
            <v>11.1111111111111</v>
          </cell>
          <cell r="CJ64">
            <v>33.3333333333333</v>
          </cell>
          <cell r="CK64">
            <v>55.5555555555556</v>
          </cell>
          <cell r="CL64">
            <v>33.3333333333333</v>
          </cell>
          <cell r="CM64">
            <v>11.1111111111111</v>
          </cell>
          <cell r="CN64">
            <v>20</v>
          </cell>
          <cell r="CO64">
            <v>80</v>
          </cell>
        </row>
        <row r="65">
          <cell r="D65" t="str">
            <v>C2220</v>
          </cell>
          <cell r="E65">
            <v>4</v>
          </cell>
          <cell r="F65">
            <v>55.5555555555556</v>
          </cell>
          <cell r="G65">
            <v>33.3333333333333</v>
          </cell>
          <cell r="H65">
            <v>11.1111111111111</v>
          </cell>
          <cell r="I65">
            <v>12.5</v>
          </cell>
          <cell r="J65">
            <v>25</v>
          </cell>
          <cell r="K65">
            <v>37.5</v>
          </cell>
          <cell r="L65">
            <v>25</v>
          </cell>
          <cell r="M65">
            <v>12.5</v>
          </cell>
          <cell r="N65">
            <v>12.5</v>
          </cell>
          <cell r="O65">
            <v>12.5</v>
          </cell>
          <cell r="P65">
            <v>25</v>
          </cell>
          <cell r="Q65">
            <v>12.5</v>
          </cell>
          <cell r="R65">
            <v>12.5</v>
          </cell>
          <cell r="S65">
            <v>12.5</v>
          </cell>
          <cell r="T65">
            <v>12.5</v>
          </cell>
          <cell r="U65">
            <v>12.5</v>
          </cell>
          <cell r="V65">
            <v>12.5</v>
          </cell>
          <cell r="W65">
            <v>44.4444444444444</v>
          </cell>
          <cell r="X65">
            <v>55.5555555555556</v>
          </cell>
          <cell r="Y65">
            <v>18.3894407404815</v>
          </cell>
          <cell r="Z65">
            <v>47.8350483583034</v>
          </cell>
          <cell r="AA65">
            <v>33.775510901215</v>
          </cell>
          <cell r="AB65">
            <v>-3.91184756364909</v>
          </cell>
          <cell r="AC65">
            <v>26.5748425939862</v>
          </cell>
          <cell r="AD65">
            <v>10.9693408619649</v>
          </cell>
          <cell r="AE65">
            <v>62.4558165440489</v>
          </cell>
          <cell r="AF65">
            <v>-3.03689664133858</v>
          </cell>
          <cell r="AG65">
            <v>24.3366543322952</v>
          </cell>
          <cell r="AH65">
            <v>24.6264653787102</v>
          </cell>
          <cell r="AI65">
            <v>51.0368802889946</v>
          </cell>
          <cell r="AJ65">
            <v>-5.42518750949975</v>
          </cell>
          <cell r="AK65">
            <v>38.4408024288698</v>
          </cell>
          <cell r="AL65">
            <v>16.6985216323063</v>
          </cell>
          <cell r="AM65">
            <v>44.8606759388239</v>
          </cell>
          <cell r="AN65">
            <v>-1.45826479912813</v>
          </cell>
          <cell r="AO65">
            <v>6.61602952203187</v>
          </cell>
          <cell r="AP65">
            <v>93.3839704779682</v>
          </cell>
          <cell r="AQ65">
            <v>-5.29888867327937</v>
          </cell>
          <cell r="AR65">
            <v>6.61602952203187</v>
          </cell>
          <cell r="AS65">
            <v>93.3839704779682</v>
          </cell>
          <cell r="AT65">
            <v>-6.01377160696655</v>
          </cell>
          <cell r="AU65">
            <v>61.54293073291</v>
          </cell>
          <cell r="AV65">
            <v>19.7480559292973</v>
          </cell>
          <cell r="AW65">
            <v>18.7090133377927</v>
          </cell>
          <cell r="AX65">
            <v>-0.480981637089637</v>
          </cell>
          <cell r="AY65">
            <v>16.1035549561307</v>
          </cell>
          <cell r="AZ65">
            <v>7.59445542484996</v>
          </cell>
          <cell r="BA65">
            <v>76.3019896190194</v>
          </cell>
          <cell r="BB65">
            <v>-4.61750479541016</v>
          </cell>
          <cell r="BC65">
            <v>16.1035549561307</v>
          </cell>
          <cell r="BD65">
            <v>7.59445542484996</v>
          </cell>
          <cell r="BE65">
            <v>76.3019896190194</v>
          </cell>
          <cell r="BF65">
            <v>-3.23549055906768</v>
          </cell>
          <cell r="BG65">
            <v>29.8069282596227</v>
          </cell>
          <cell r="BH65">
            <v>70.1930717403773</v>
          </cell>
          <cell r="BI65">
            <v>64.2873552152433</v>
          </cell>
          <cell r="BJ65">
            <v>75.7082826747028</v>
          </cell>
          <cell r="BK65">
            <v>24.2917173252972</v>
          </cell>
          <cell r="BL65">
            <v>11.1111111111111</v>
          </cell>
          <cell r="BM65">
            <v>22.2222222222222</v>
          </cell>
          <cell r="BN65">
            <v>66.6666666666667</v>
          </cell>
          <cell r="BO65">
            <v>87.5</v>
          </cell>
          <cell r="BP65">
            <v>12.5</v>
          </cell>
          <cell r="BQ65">
            <v>70.4482894442039</v>
          </cell>
          <cell r="BR65">
            <v>4.52428053953608</v>
          </cell>
          <cell r="BS65">
            <v>25.02743001626</v>
          </cell>
          <cell r="BT65">
            <v>-1.5422341043657</v>
          </cell>
          <cell r="BU65">
            <v>58.6868650910961</v>
          </cell>
          <cell r="BV65">
            <v>4.52428053953608</v>
          </cell>
          <cell r="BW65">
            <v>36.7888543693679</v>
          </cell>
          <cell r="BX65">
            <v>-2.15198888338044</v>
          </cell>
          <cell r="BY65">
            <v>71.6461037700394</v>
          </cell>
          <cell r="BZ65">
            <v>5.52333256372134</v>
          </cell>
          <cell r="CA65">
            <v>22.8305636662392</v>
          </cell>
          <cell r="CB65">
            <v>-25.5366666913033</v>
          </cell>
          <cell r="CC65">
            <v>86.3795179395308</v>
          </cell>
          <cell r="CD65">
            <v>42.8571428571429</v>
          </cell>
          <cell r="CE65">
            <v>14.2857142857143</v>
          </cell>
          <cell r="CF65">
            <v>14.2857142857143</v>
          </cell>
          <cell r="CG65">
            <v>42.8571428571429</v>
          </cell>
          <cell r="CH65">
            <v>28.5714285714286</v>
          </cell>
          <cell r="CI65">
            <v>14.2857142857143</v>
          </cell>
          <cell r="CJ65">
            <v>42.8571428571429</v>
          </cell>
          <cell r="CK65">
            <v>71.4285714285714</v>
          </cell>
          <cell r="CL65">
            <v>42.8571428571429</v>
          </cell>
          <cell r="CM65">
            <v>14.2857142857143</v>
          </cell>
          <cell r="CN65">
            <v>20</v>
          </cell>
          <cell r="CO65">
            <v>80</v>
          </cell>
        </row>
        <row r="66">
          <cell r="D66" t="str">
            <v>C23</v>
          </cell>
          <cell r="E66">
            <v>2</v>
          </cell>
          <cell r="F66">
            <v>40</v>
          </cell>
          <cell r="G66">
            <v>50</v>
          </cell>
          <cell r="H66">
            <v>10</v>
          </cell>
          <cell r="I66">
            <v>5</v>
          </cell>
          <cell r="J66">
            <v>25</v>
          </cell>
          <cell r="K66">
            <v>25</v>
          </cell>
          <cell r="L66">
            <v>10</v>
          </cell>
          <cell r="M66">
            <v>5</v>
          </cell>
          <cell r="N66">
            <v>10</v>
          </cell>
          <cell r="O66">
            <v>10</v>
          </cell>
          <cell r="P66">
            <v>15</v>
          </cell>
          <cell r="Q66">
            <v>5</v>
          </cell>
          <cell r="R66">
            <v>20</v>
          </cell>
          <cell r="S66">
            <v>10</v>
          </cell>
          <cell r="T66">
            <v>5</v>
          </cell>
          <cell r="U66">
            <v>5</v>
          </cell>
          <cell r="V66">
            <v>5</v>
          </cell>
          <cell r="W66">
            <v>10</v>
          </cell>
          <cell r="X66">
            <v>5</v>
          </cell>
          <cell r="Y66">
            <v>15</v>
          </cell>
          <cell r="Z66">
            <v>5</v>
          </cell>
          <cell r="AA66">
            <v>35</v>
          </cell>
          <cell r="AB66">
            <v>55</v>
          </cell>
          <cell r="AC66">
            <v>10</v>
          </cell>
          <cell r="AD66">
            <v>14.6780200337189</v>
          </cell>
          <cell r="AE66">
            <v>85.3219799662811</v>
          </cell>
          <cell r="AF66">
            <v>-12.2644686561933</v>
          </cell>
          <cell r="AG66">
            <v>51.7131407518298</v>
          </cell>
          <cell r="AH66">
            <v>2.44224711619471</v>
          </cell>
          <cell r="AI66">
            <v>45.8446121319755</v>
          </cell>
          <cell r="AJ66">
            <v>-2.44590578127248</v>
          </cell>
          <cell r="AK66">
            <v>21.0253738171956</v>
          </cell>
          <cell r="AL66">
            <v>24.0367394631966</v>
          </cell>
          <cell r="AM66">
            <v>54.9378867196078</v>
          </cell>
          <cell r="AN66">
            <v>-5.06828575523193</v>
          </cell>
          <cell r="AO66">
            <v>3.58773930377003</v>
          </cell>
          <cell r="AP66">
            <v>0.0871651702978633</v>
          </cell>
          <cell r="AQ66">
            <v>96.3250955259321</v>
          </cell>
          <cell r="AR66">
            <v>-15.6061227739664</v>
          </cell>
          <cell r="AS66">
            <v>36.9630573145354</v>
          </cell>
          <cell r="AT66">
            <v>2.34183451118451</v>
          </cell>
          <cell r="AU66">
            <v>60.69510817428</v>
          </cell>
          <cell r="AV66">
            <v>-3.6432139125559</v>
          </cell>
          <cell r="AW66">
            <v>19.4821045212765</v>
          </cell>
          <cell r="AX66">
            <v>5.12574859830352</v>
          </cell>
          <cell r="AY66">
            <v>75.39214688042</v>
          </cell>
          <cell r="AZ66">
            <v>-10.894215120671</v>
          </cell>
          <cell r="BA66">
            <v>4.31428130567218</v>
          </cell>
          <cell r="BB66">
            <v>0.0911632780210849</v>
          </cell>
          <cell r="BC66">
            <v>95.5945554163067</v>
          </cell>
          <cell r="BD66">
            <v>-14.5777286879411</v>
          </cell>
          <cell r="BE66">
            <v>38.4235305542492</v>
          </cell>
          <cell r="BF66">
            <v>61.5764694457508</v>
          </cell>
          <cell r="BG66">
            <v>-3.0708743631137</v>
          </cell>
          <cell r="BH66">
            <v>18.6107331720194</v>
          </cell>
          <cell r="BI66">
            <v>81.3892668279806</v>
          </cell>
          <cell r="BJ66">
            <v>-14.5470637123959</v>
          </cell>
          <cell r="BK66">
            <v>22.52297586079</v>
          </cell>
          <cell r="BL66">
            <v>77.47702413921</v>
          </cell>
          <cell r="BM66">
            <v>77.1775664014679</v>
          </cell>
          <cell r="BN66">
            <v>69.8159392141092</v>
          </cell>
          <cell r="BO66">
            <v>10.7131420302129</v>
          </cell>
          <cell r="BP66">
            <v>19.470918755678</v>
          </cell>
          <cell r="BQ66">
            <v>25</v>
          </cell>
          <cell r="BR66">
            <v>15</v>
          </cell>
          <cell r="BS66">
            <v>60</v>
          </cell>
          <cell r="BT66">
            <v>84.2105263157895</v>
          </cell>
          <cell r="BU66">
            <v>15.7894736842105</v>
          </cell>
          <cell r="BV66">
            <v>38.4822344385626</v>
          </cell>
          <cell r="BW66">
            <v>0.274698265610461</v>
          </cell>
          <cell r="BX66">
            <v>61.243067295827</v>
          </cell>
          <cell r="BY66">
            <v>0</v>
          </cell>
          <cell r="BZ66">
            <v>4.81778708032664</v>
          </cell>
          <cell r="CA66">
            <v>32.7329238285309</v>
          </cell>
          <cell r="CB66">
            <v>62.4492890911424</v>
          </cell>
          <cell r="CC66">
            <v>0</v>
          </cell>
          <cell r="CD66">
            <v>93.806241343097</v>
          </cell>
          <cell r="CE66">
            <v>6.19375865690299</v>
          </cell>
          <cell r="CF66">
            <v>29.7393327822288</v>
          </cell>
          <cell r="CG66">
            <v>227.494298680846</v>
          </cell>
          <cell r="CH66">
            <v>60</v>
          </cell>
          <cell r="CI66">
            <v>20</v>
          </cell>
          <cell r="CJ66">
            <v>5</v>
          </cell>
          <cell r="CK66">
            <v>35</v>
          </cell>
          <cell r="CL66">
            <v>40</v>
          </cell>
          <cell r="CM66">
            <v>35</v>
          </cell>
          <cell r="CN66">
            <v>15</v>
          </cell>
          <cell r="CO66">
            <v>15</v>
          </cell>
          <cell r="CP66">
            <v>40</v>
          </cell>
          <cell r="CQ66">
            <v>55</v>
          </cell>
          <cell r="CR66">
            <v>5</v>
          </cell>
          <cell r="CS66">
            <v>15.3846153846154</v>
          </cell>
          <cell r="CT66">
            <v>84.6153846153846</v>
          </cell>
        </row>
        <row r="67">
          <cell r="D67" t="str">
            <v>C231</v>
          </cell>
          <cell r="E67">
            <v>3</v>
          </cell>
          <cell r="F67">
            <v>50</v>
          </cell>
          <cell r="G67">
            <v>50</v>
          </cell>
          <cell r="H67">
            <v>50</v>
          </cell>
          <cell r="I67">
            <v>50</v>
          </cell>
          <cell r="J67">
            <v>50</v>
          </cell>
          <cell r="K67">
            <v>100</v>
          </cell>
          <cell r="L67">
            <v>100</v>
          </cell>
          <cell r="M67">
            <v>-7.46121126328173</v>
          </cell>
          <cell r="N67">
            <v>100</v>
          </cell>
          <cell r="O67">
            <v>-3</v>
          </cell>
          <cell r="P67">
            <v>64.8398390959753</v>
          </cell>
          <cell r="Q67">
            <v>35.1601609040247</v>
          </cell>
          <cell r="R67">
            <v>8.0227726463158</v>
          </cell>
          <cell r="S67">
            <v>100</v>
          </cell>
          <cell r="T67">
            <v>-24.3679076064729</v>
          </cell>
          <cell r="U67">
            <v>100</v>
          </cell>
          <cell r="V67">
            <v>-7.69432608517831</v>
          </cell>
          <cell r="W67">
            <v>67.3581521294578</v>
          </cell>
          <cell r="X67">
            <v>32.6418478705422</v>
          </cell>
          <cell r="Y67">
            <v>2.02074456388374</v>
          </cell>
          <cell r="Z67">
            <v>100</v>
          </cell>
          <cell r="AA67">
            <v>-27.1746174508833</v>
          </cell>
          <cell r="AB67">
            <v>100</v>
          </cell>
          <cell r="AC67">
            <v>-7.3640864093198</v>
          </cell>
          <cell r="AD67">
            <v>63.5913590680204</v>
          </cell>
          <cell r="AE67">
            <v>36.4086409319796</v>
          </cell>
          <cell r="AF67">
            <v>1.17956795340102</v>
          </cell>
          <cell r="AG67">
            <v>35.1601609040247</v>
          </cell>
          <cell r="AH67">
            <v>64.8398390959753</v>
          </cell>
          <cell r="AI67">
            <v>95.3679042505999</v>
          </cell>
          <cell r="AJ67">
            <v>35.1601609040247</v>
          </cell>
          <cell r="AK67">
            <v>64.8398390959753</v>
          </cell>
          <cell r="AL67">
            <v>100</v>
          </cell>
          <cell r="AM67">
            <v>100</v>
          </cell>
          <cell r="AN67">
            <v>100</v>
          </cell>
          <cell r="AO67">
            <v>-47.8019366284146</v>
          </cell>
          <cell r="AP67">
            <v>1.9806337158535</v>
          </cell>
          <cell r="AQ67">
            <v>98.0193662841465</v>
          </cell>
          <cell r="AR67">
            <v>-25.148327502183</v>
          </cell>
          <cell r="AS67">
            <v>100</v>
          </cell>
          <cell r="AT67">
            <v>17</v>
          </cell>
          <cell r="AU67">
            <v>66.0910905852632</v>
          </cell>
          <cell r="AV67">
            <v>50</v>
          </cell>
          <cell r="AW67">
            <v>50</v>
          </cell>
          <cell r="AX67">
            <v>50</v>
          </cell>
          <cell r="AY67">
            <v>50</v>
          </cell>
          <cell r="AZ67">
            <v>50</v>
          </cell>
          <cell r="BA67">
            <v>50</v>
          </cell>
        </row>
        <row r="68">
          <cell r="D68" t="str">
            <v>C2310</v>
          </cell>
          <cell r="E68">
            <v>4</v>
          </cell>
          <cell r="F68">
            <v>50</v>
          </cell>
          <cell r="G68">
            <v>50</v>
          </cell>
          <cell r="H68">
            <v>50</v>
          </cell>
          <cell r="I68">
            <v>50</v>
          </cell>
          <cell r="J68">
            <v>50</v>
          </cell>
          <cell r="K68">
            <v>100</v>
          </cell>
          <cell r="L68">
            <v>100</v>
          </cell>
          <cell r="M68">
            <v>-7.46121126328173</v>
          </cell>
          <cell r="N68">
            <v>100</v>
          </cell>
          <cell r="O68">
            <v>-3</v>
          </cell>
          <cell r="P68">
            <v>64.8398390959753</v>
          </cell>
          <cell r="Q68">
            <v>35.1601609040247</v>
          </cell>
          <cell r="R68">
            <v>8.0227726463158</v>
          </cell>
          <cell r="S68">
            <v>100</v>
          </cell>
          <cell r="T68">
            <v>-24.3679076064729</v>
          </cell>
          <cell r="U68">
            <v>100</v>
          </cell>
          <cell r="V68">
            <v>-7.69432608517831</v>
          </cell>
          <cell r="W68">
            <v>67.3581521294578</v>
          </cell>
          <cell r="X68">
            <v>32.6418478705422</v>
          </cell>
          <cell r="Y68">
            <v>2.02074456388374</v>
          </cell>
          <cell r="Z68">
            <v>100</v>
          </cell>
          <cell r="AA68">
            <v>-27.1746174508833</v>
          </cell>
          <cell r="AB68">
            <v>100</v>
          </cell>
          <cell r="AC68">
            <v>-7.3640864093198</v>
          </cell>
          <cell r="AD68">
            <v>63.5913590680204</v>
          </cell>
          <cell r="AE68">
            <v>36.4086409319796</v>
          </cell>
          <cell r="AF68">
            <v>1.17956795340102</v>
          </cell>
          <cell r="AG68">
            <v>35.1601609040247</v>
          </cell>
          <cell r="AH68">
            <v>64.8398390959753</v>
          </cell>
          <cell r="AI68">
            <v>95.3679042505999</v>
          </cell>
          <cell r="AJ68">
            <v>35.1601609040247</v>
          </cell>
          <cell r="AK68">
            <v>64.8398390959753</v>
          </cell>
          <cell r="AL68">
            <v>100</v>
          </cell>
          <cell r="AM68">
            <v>100</v>
          </cell>
          <cell r="AN68">
            <v>100</v>
          </cell>
          <cell r="AO68">
            <v>-47.8019366284146</v>
          </cell>
          <cell r="AP68">
            <v>1.9806337158535</v>
          </cell>
          <cell r="AQ68">
            <v>98.0193662841465</v>
          </cell>
          <cell r="AR68">
            <v>-25.148327502183</v>
          </cell>
          <cell r="AS68">
            <v>100</v>
          </cell>
          <cell r="AT68">
            <v>17</v>
          </cell>
          <cell r="AU68">
            <v>66.0910905852632</v>
          </cell>
          <cell r="AV68">
            <v>50</v>
          </cell>
          <cell r="AW68">
            <v>50</v>
          </cell>
          <cell r="AX68">
            <v>50</v>
          </cell>
          <cell r="AY68">
            <v>50</v>
          </cell>
          <cell r="AZ68">
            <v>50</v>
          </cell>
          <cell r="BA68">
            <v>50</v>
          </cell>
        </row>
        <row r="69">
          <cell r="D69" t="str">
            <v>C239</v>
          </cell>
          <cell r="E69">
            <v>3</v>
          </cell>
          <cell r="F69">
            <v>38.8888888888889</v>
          </cell>
          <cell r="G69">
            <v>55.5555555555556</v>
          </cell>
          <cell r="H69">
            <v>5.55555555555556</v>
          </cell>
          <cell r="I69">
            <v>5.55555555555556</v>
          </cell>
          <cell r="J69">
            <v>27.7777777777778</v>
          </cell>
          <cell r="K69">
            <v>22.2222222222222</v>
          </cell>
          <cell r="L69">
            <v>11.1111111111111</v>
          </cell>
          <cell r="M69">
            <v>11.1111111111111</v>
          </cell>
          <cell r="N69">
            <v>11.1111111111111</v>
          </cell>
          <cell r="O69">
            <v>16.6666666666667</v>
          </cell>
          <cell r="P69">
            <v>5.55555555555556</v>
          </cell>
          <cell r="Q69">
            <v>16.6666666666667</v>
          </cell>
          <cell r="R69">
            <v>11.1111111111111</v>
          </cell>
          <cell r="S69">
            <v>5.55555555555556</v>
          </cell>
          <cell r="T69">
            <v>5.55555555555556</v>
          </cell>
          <cell r="U69">
            <v>5.55555555555556</v>
          </cell>
          <cell r="V69">
            <v>11.1111111111111</v>
          </cell>
          <cell r="W69">
            <v>5.55555555555556</v>
          </cell>
          <cell r="X69">
            <v>16.6666666666667</v>
          </cell>
          <cell r="Y69">
            <v>5.55555555555556</v>
          </cell>
          <cell r="Z69">
            <v>38.8888888888889</v>
          </cell>
          <cell r="AA69">
            <v>50</v>
          </cell>
          <cell r="AB69">
            <v>11.1111111111111</v>
          </cell>
          <cell r="AC69">
            <v>16.459553014813</v>
          </cell>
          <cell r="AD69">
            <v>83.540446985187</v>
          </cell>
          <cell r="AE69">
            <v>-12.8474601933692</v>
          </cell>
          <cell r="AF69">
            <v>57.9897819877529</v>
          </cell>
          <cell r="AG69">
            <v>2.73867291309972</v>
          </cell>
          <cell r="AH69">
            <v>39.2715450991473</v>
          </cell>
          <cell r="AI69">
            <v>-2.37865303716743</v>
          </cell>
          <cell r="AJ69">
            <v>12.5446891497847</v>
          </cell>
          <cell r="AK69">
            <v>28.6892670365231</v>
          </cell>
          <cell r="AL69">
            <v>58.7660438136922</v>
          </cell>
          <cell r="AM69">
            <v>-7.6021781024234</v>
          </cell>
          <cell r="AN69">
            <v>4.00842918640979</v>
          </cell>
          <cell r="AO69">
            <v>0.0973859534033554</v>
          </cell>
          <cell r="AP69">
            <v>95.8941848601869</v>
          </cell>
          <cell r="AQ69">
            <v>-14.5787364672109</v>
          </cell>
          <cell r="AR69">
            <v>41.2972585836518</v>
          </cell>
          <cell r="AS69">
            <v>2.61643252465687</v>
          </cell>
          <cell r="AT69">
            <v>56.0863088916914</v>
          </cell>
          <cell r="AU69">
            <v>-3.16819001584463</v>
          </cell>
          <cell r="AV69">
            <v>10.5636680273533</v>
          </cell>
          <cell r="AW69">
            <v>89.4363319726467</v>
          </cell>
          <cell r="AX69">
            <v>-13.3000371031146</v>
          </cell>
          <cell r="AY69">
            <v>4.77449338034623</v>
          </cell>
          <cell r="AZ69">
            <v>0.100887827335246</v>
          </cell>
          <cell r="BA69">
            <v>95.1246187923185</v>
          </cell>
          <cell r="BB69">
            <v>-13.233996116676</v>
          </cell>
          <cell r="BC69">
            <v>42.5222370269644</v>
          </cell>
          <cell r="BD69">
            <v>57.4777629730356</v>
          </cell>
          <cell r="BE69">
            <v>-2.61290978389109</v>
          </cell>
          <cell r="BF69">
            <v>10.8529491847217</v>
          </cell>
          <cell r="BG69">
            <v>89.1470508152783</v>
          </cell>
          <cell r="BH69">
            <v>-17.2594272885082</v>
          </cell>
          <cell r="BI69">
            <v>20.9891475998261</v>
          </cell>
          <cell r="BJ69">
            <v>79.0108524001739</v>
          </cell>
          <cell r="BK69">
            <v>75.0403042440583</v>
          </cell>
          <cell r="BL69">
            <v>74.0222566808429</v>
          </cell>
          <cell r="BM69">
            <v>4.14355732063864</v>
          </cell>
          <cell r="BN69">
            <v>21.8341859985184</v>
          </cell>
          <cell r="BO69">
            <v>16.6666666666667</v>
          </cell>
          <cell r="BP69">
            <v>16.6666666666667</v>
          </cell>
          <cell r="BQ69">
            <v>66.6666666666666</v>
          </cell>
          <cell r="BR69">
            <v>82.3529411764706</v>
          </cell>
          <cell r="BS69">
            <v>17.6470588235294</v>
          </cell>
          <cell r="BT69">
            <v>80.9371392477328</v>
          </cell>
          <cell r="BU69">
            <v>0.577754698998063</v>
          </cell>
          <cell r="BV69">
            <v>18.4851060532691</v>
          </cell>
          <cell r="BW69">
            <v>0</v>
          </cell>
          <cell r="BX69">
            <v>7.94783079465478</v>
          </cell>
          <cell r="BY69">
            <v>68.8449943863031</v>
          </cell>
          <cell r="BZ69">
            <v>23.2071748190422</v>
          </cell>
          <cell r="CA69">
            <v>0</v>
          </cell>
          <cell r="CB69">
            <v>86.9730769485086</v>
          </cell>
          <cell r="CC69">
            <v>13.0269230514914</v>
          </cell>
          <cell r="CD69">
            <v>31.6992301333409</v>
          </cell>
          <cell r="CE69">
            <v>288.020122566054</v>
          </cell>
          <cell r="CF69">
            <v>61.1111111111111</v>
          </cell>
          <cell r="CG69">
            <v>22.2222222222222</v>
          </cell>
          <cell r="CH69">
            <v>5.55555555555556</v>
          </cell>
          <cell r="CI69">
            <v>38.8888888888889</v>
          </cell>
          <cell r="CJ69">
            <v>38.8888888888889</v>
          </cell>
          <cell r="CK69">
            <v>38.8888888888889</v>
          </cell>
          <cell r="CL69">
            <v>11.1111111111111</v>
          </cell>
          <cell r="CM69">
            <v>16.6666666666667</v>
          </cell>
          <cell r="CN69">
            <v>44.4444444444444</v>
          </cell>
          <cell r="CO69">
            <v>55.5555555555556</v>
          </cell>
          <cell r="CP69">
            <v>5.55555555555556</v>
          </cell>
          <cell r="CQ69">
            <v>9.09090909090909</v>
          </cell>
          <cell r="CR69">
            <v>90.9090909090909</v>
          </cell>
        </row>
        <row r="70">
          <cell r="D70" t="str">
            <v>C2391</v>
          </cell>
          <cell r="E70">
            <v>4</v>
          </cell>
          <cell r="F70">
            <v>50</v>
          </cell>
          <cell r="G70">
            <v>25</v>
          </cell>
          <cell r="H70">
            <v>25</v>
          </cell>
          <cell r="I70">
            <v>25</v>
          </cell>
          <cell r="J70">
            <v>25</v>
          </cell>
          <cell r="K70">
            <v>25</v>
          </cell>
          <cell r="L70">
            <v>50</v>
          </cell>
          <cell r="M70">
            <v>50</v>
          </cell>
          <cell r="N70">
            <v>50</v>
          </cell>
          <cell r="O70">
            <v>1.60684131642689</v>
          </cell>
          <cell r="P70">
            <v>98.3931586835731</v>
          </cell>
          <cell r="Q70">
            <v>-7.72393932999821</v>
          </cell>
          <cell r="R70">
            <v>60.8126968152284</v>
          </cell>
          <cell r="S70">
            <v>39.1873031847716</v>
          </cell>
          <cell r="T70">
            <v>-1.38405258244762</v>
          </cell>
          <cell r="U70">
            <v>3.9389018597502</v>
          </cell>
          <cell r="V70">
            <v>96.0610981402498</v>
          </cell>
          <cell r="W70">
            <v>-10.4204769510561</v>
          </cell>
          <cell r="X70">
            <v>100</v>
          </cell>
          <cell r="Y70">
            <v>-11.0419044823906</v>
          </cell>
          <cell r="Z70">
            <v>59.2726092695874</v>
          </cell>
          <cell r="AA70">
            <v>40.7273907304126</v>
          </cell>
          <cell r="AB70">
            <v>-0.203520529303918</v>
          </cell>
          <cell r="AC70">
            <v>100</v>
          </cell>
          <cell r="AD70">
            <v>-23.2699641114176</v>
          </cell>
          <cell r="AE70">
            <v>100</v>
          </cell>
          <cell r="AF70">
            <v>-8.73040690549756</v>
          </cell>
          <cell r="AG70">
            <v>59.1280805281652</v>
          </cell>
          <cell r="AH70">
            <v>40.8719194718348</v>
          </cell>
          <cell r="AI70">
            <v>0.899743529079682</v>
          </cell>
          <cell r="AJ70">
            <v>100</v>
          </cell>
          <cell r="AK70">
            <v>-23.309266542493</v>
          </cell>
          <cell r="AL70">
            <v>4.87679466242874</v>
          </cell>
          <cell r="AM70">
            <v>95.1232053375713</v>
          </cell>
          <cell r="AN70">
            <v>78.0783831255077</v>
          </cell>
          <cell r="AO70">
            <v>96.7300466539981</v>
          </cell>
          <cell r="AP70">
            <v>3.26995334600185</v>
          </cell>
          <cell r="AQ70">
            <v>25</v>
          </cell>
          <cell r="AR70">
            <v>75</v>
          </cell>
          <cell r="AS70">
            <v>66.6666666666666</v>
          </cell>
          <cell r="AT70">
            <v>33.3333333333333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2</v>
          </cell>
          <cell r="BA70">
            <v>79</v>
          </cell>
          <cell r="BB70">
            <v>100</v>
          </cell>
          <cell r="BC70">
            <v>100</v>
          </cell>
          <cell r="BD70">
            <v>100</v>
          </cell>
          <cell r="BE70">
            <v>100</v>
          </cell>
        </row>
        <row r="71">
          <cell r="D71" t="str">
            <v>C2392</v>
          </cell>
          <cell r="E71">
            <v>4</v>
          </cell>
          <cell r="F71">
            <v>35.7142857142857</v>
          </cell>
          <cell r="G71">
            <v>64.2857142857143</v>
          </cell>
          <cell r="H71">
            <v>7.14285714285714</v>
          </cell>
          <cell r="I71">
            <v>28.5714285714286</v>
          </cell>
          <cell r="J71">
            <v>21.4285714285714</v>
          </cell>
          <cell r="K71">
            <v>14.2857142857143</v>
          </cell>
          <cell r="L71">
            <v>7.14285714285714</v>
          </cell>
          <cell r="M71">
            <v>14.2857142857143</v>
          </cell>
          <cell r="N71">
            <v>7.14285714285714</v>
          </cell>
          <cell r="O71">
            <v>7.14285714285714</v>
          </cell>
          <cell r="P71">
            <v>21.4285714285714</v>
          </cell>
          <cell r="Q71">
            <v>14.2857142857143</v>
          </cell>
          <cell r="R71">
            <v>7.14285714285714</v>
          </cell>
          <cell r="S71">
            <v>7.14285714285714</v>
          </cell>
          <cell r="T71">
            <v>7.14285714285714</v>
          </cell>
          <cell r="U71">
            <v>14.2857142857143</v>
          </cell>
          <cell r="V71">
            <v>7.14285714285714</v>
          </cell>
          <cell r="W71">
            <v>21.4285714285714</v>
          </cell>
          <cell r="X71">
            <v>7.14285714285714</v>
          </cell>
          <cell r="Y71">
            <v>35.7142857142857</v>
          </cell>
          <cell r="Z71">
            <v>50</v>
          </cell>
          <cell r="AA71">
            <v>14.2857142857143</v>
          </cell>
          <cell r="AB71">
            <v>41.7378537412796</v>
          </cell>
          <cell r="AC71">
            <v>58.2621462587204</v>
          </cell>
          <cell r="AD71">
            <v>-21.5673427166857</v>
          </cell>
          <cell r="AE71">
            <v>53.1853737838369</v>
          </cell>
          <cell r="AF71">
            <v>7.39970713328763</v>
          </cell>
          <cell r="AG71">
            <v>39.4149190828754</v>
          </cell>
          <cell r="AH71">
            <v>-4.07139507024812</v>
          </cell>
          <cell r="AI71">
            <v>18.519588066821</v>
          </cell>
          <cell r="AJ71">
            <v>48.607894440385</v>
          </cell>
          <cell r="AK71">
            <v>32.872517492794</v>
          </cell>
          <cell r="AL71">
            <v>-5.64546569819281</v>
          </cell>
          <cell r="AM71">
            <v>10.6931085008279</v>
          </cell>
          <cell r="AN71">
            <v>0.259792182366419</v>
          </cell>
          <cell r="AO71">
            <v>89.0470993168057</v>
          </cell>
          <cell r="AP71">
            <v>-20.4769540751602</v>
          </cell>
          <cell r="AQ71">
            <v>11.3205646440221</v>
          </cell>
          <cell r="AR71">
            <v>6.979740833668</v>
          </cell>
          <cell r="AS71">
            <v>81.6996945223099</v>
          </cell>
          <cell r="AT71">
            <v>-8.11223763877781</v>
          </cell>
          <cell r="AU71">
            <v>17.7384332394851</v>
          </cell>
          <cell r="AV71">
            <v>82.2615667605149</v>
          </cell>
          <cell r="AW71">
            <v>-6.52853640075968</v>
          </cell>
          <cell r="AX71">
            <v>13.4574332442171</v>
          </cell>
          <cell r="AY71">
            <v>0.284363406410193</v>
          </cell>
          <cell r="AZ71">
            <v>86.2582033493727</v>
          </cell>
          <cell r="BA71">
            <v>-21.4242670369814</v>
          </cell>
          <cell r="BB71">
            <v>12.3226893423215</v>
          </cell>
          <cell r="BC71">
            <v>87.6773106576785</v>
          </cell>
          <cell r="BD71">
            <v>-9.00105509051215</v>
          </cell>
          <cell r="BE71">
            <v>18.9199537225591</v>
          </cell>
          <cell r="BF71">
            <v>81.0800462774409</v>
          </cell>
          <cell r="BG71">
            <v>-12.7625776410607</v>
          </cell>
          <cell r="BH71">
            <v>48.4112716693826</v>
          </cell>
          <cell r="BI71">
            <v>51.5887283306174</v>
          </cell>
          <cell r="BJ71">
            <v>69.8697015180692</v>
          </cell>
          <cell r="BK71">
            <v>35.3751493087103</v>
          </cell>
          <cell r="BL71">
            <v>11.1956088352343</v>
          </cell>
          <cell r="BM71">
            <v>53.4292418560555</v>
          </cell>
          <cell r="BN71">
            <v>14.2857142857143</v>
          </cell>
          <cell r="BO71">
            <v>21.4285714285714</v>
          </cell>
          <cell r="BP71">
            <v>64.2857142857143</v>
          </cell>
          <cell r="BQ71">
            <v>85.7142857142857</v>
          </cell>
          <cell r="BR71">
            <v>14.2857142857143</v>
          </cell>
          <cell r="BS71">
            <v>80.9371392477328</v>
          </cell>
          <cell r="BT71">
            <v>0.577754698998063</v>
          </cell>
          <cell r="BU71">
            <v>18.4851060532691</v>
          </cell>
          <cell r="BV71">
            <v>17.7166389489743</v>
          </cell>
          <cell r="BW71">
            <v>7.94783079465478</v>
          </cell>
          <cell r="BX71">
            <v>68.844994386303</v>
          </cell>
          <cell r="BY71">
            <v>23.2071748190422</v>
          </cell>
          <cell r="BZ71">
            <v>3.90796165551421</v>
          </cell>
          <cell r="CA71">
            <v>86.9730769485086</v>
          </cell>
          <cell r="CB71">
            <v>13.0269230514914</v>
          </cell>
          <cell r="CC71">
            <v>34.174165977786</v>
          </cell>
          <cell r="CD71">
            <v>294.767402681185</v>
          </cell>
          <cell r="CE71">
            <v>91.6666666666666</v>
          </cell>
          <cell r="CF71">
            <v>33.3333333333333</v>
          </cell>
          <cell r="CG71">
            <v>8.33333333333333</v>
          </cell>
          <cell r="CH71">
            <v>50</v>
          </cell>
          <cell r="CI71">
            <v>50</v>
          </cell>
          <cell r="CJ71">
            <v>50</v>
          </cell>
          <cell r="CK71">
            <v>16.6666666666667</v>
          </cell>
          <cell r="CL71">
            <v>25</v>
          </cell>
          <cell r="CM71">
            <v>58.3333333333333</v>
          </cell>
          <cell r="CN71">
            <v>83.3333333333334</v>
          </cell>
          <cell r="CO71">
            <v>8.33333333333333</v>
          </cell>
          <cell r="CP71">
            <v>9.09090909090909</v>
          </cell>
          <cell r="CQ71">
            <v>90.9090909090909</v>
          </cell>
        </row>
        <row r="72">
          <cell r="D72" t="str">
            <v>C24</v>
          </cell>
          <cell r="E72">
            <v>2</v>
          </cell>
          <cell r="F72">
            <v>15.3846153846154</v>
          </cell>
          <cell r="G72">
            <v>76.9230769230769</v>
          </cell>
          <cell r="H72">
            <v>7.69230769230769</v>
          </cell>
          <cell r="I72">
            <v>15.3846153846154</v>
          </cell>
          <cell r="J72">
            <v>38.4615384615385</v>
          </cell>
          <cell r="K72">
            <v>23.0769230769231</v>
          </cell>
          <cell r="L72">
            <v>23.0769230769231</v>
          </cell>
          <cell r="M72">
            <v>7.69230769230769</v>
          </cell>
          <cell r="N72">
            <v>23.0769230769231</v>
          </cell>
          <cell r="O72">
            <v>15.3846153846154</v>
          </cell>
          <cell r="P72">
            <v>7.69230769230769</v>
          </cell>
          <cell r="Q72">
            <v>7.69230769230769</v>
          </cell>
          <cell r="R72">
            <v>15.3846153846154</v>
          </cell>
          <cell r="S72">
            <v>7.69230769230769</v>
          </cell>
          <cell r="T72">
            <v>7.69230769230769</v>
          </cell>
          <cell r="U72">
            <v>23.0769230769231</v>
          </cell>
          <cell r="V72">
            <v>7.69230769230769</v>
          </cell>
          <cell r="W72">
            <v>38.4615384615385</v>
          </cell>
          <cell r="X72">
            <v>46.1538461538462</v>
          </cell>
          <cell r="Y72">
            <v>15.3846153846154</v>
          </cell>
          <cell r="Z72">
            <v>18.6322187802798</v>
          </cell>
          <cell r="AA72">
            <v>1.31748372267177</v>
          </cell>
          <cell r="AB72">
            <v>80.0502974970484</v>
          </cell>
          <cell r="AC72">
            <v>1.22608888870504</v>
          </cell>
          <cell r="AD72">
            <v>35.2280993547691</v>
          </cell>
          <cell r="AE72">
            <v>64.7719006452309</v>
          </cell>
          <cell r="AF72">
            <v>5.19653167565782</v>
          </cell>
          <cell r="AG72">
            <v>60.2408684519084</v>
          </cell>
          <cell r="AH72">
            <v>29.1580187258079</v>
          </cell>
          <cell r="AI72">
            <v>10.6011128222837</v>
          </cell>
          <cell r="AJ72">
            <v>13.9019385118712</v>
          </cell>
          <cell r="AK72">
            <v>13.949318937816</v>
          </cell>
          <cell r="AL72">
            <v>86.050681062184</v>
          </cell>
          <cell r="AM72">
            <v>-10.636203832536</v>
          </cell>
          <cell r="AN72">
            <v>27.8347864312648</v>
          </cell>
          <cell r="AO72">
            <v>72.1652135687352</v>
          </cell>
          <cell r="AP72">
            <v>4.40222346732536</v>
          </cell>
          <cell r="AQ72">
            <v>59.472364091348</v>
          </cell>
          <cell r="AR72">
            <v>25.3847648710588</v>
          </cell>
          <cell r="AS72">
            <v>15.1428710375932</v>
          </cell>
          <cell r="AT72">
            <v>12.9225089799523</v>
          </cell>
          <cell r="AU72">
            <v>17.8873164609773</v>
          </cell>
          <cell r="AV72">
            <v>0.847999990320316</v>
          </cell>
          <cell r="AW72">
            <v>81.2646835487024</v>
          </cell>
          <cell r="AX72">
            <v>-7.92204683490699</v>
          </cell>
          <cell r="AY72">
            <v>17.6520948738095</v>
          </cell>
          <cell r="AZ72">
            <v>0.847999990320316</v>
          </cell>
          <cell r="BA72">
            <v>81.4999051358702</v>
          </cell>
          <cell r="BB72">
            <v>1.55573872439869</v>
          </cell>
          <cell r="BC72">
            <v>42.2278499124004</v>
          </cell>
          <cell r="BD72">
            <v>37.2464894117714</v>
          </cell>
          <cell r="BE72">
            <v>20.5256606758282</v>
          </cell>
          <cell r="BF72">
            <v>7.66031716199333</v>
          </cell>
          <cell r="BG72">
            <v>40.1591749089756</v>
          </cell>
          <cell r="BH72">
            <v>58.8038660661735</v>
          </cell>
          <cell r="BI72">
            <v>1.03695902485083</v>
          </cell>
          <cell r="BJ72">
            <v>71.5600947781554</v>
          </cell>
          <cell r="BK72">
            <v>33.3032407293122</v>
          </cell>
          <cell r="BL72">
            <v>64.2133425245679</v>
          </cell>
          <cell r="BM72">
            <v>2.48341674611984</v>
          </cell>
          <cell r="BN72">
            <v>15.3846153846154</v>
          </cell>
          <cell r="BO72">
            <v>23.0769230769231</v>
          </cell>
          <cell r="BP72">
            <v>61.5384615384615</v>
          </cell>
          <cell r="BQ72">
            <v>61.5384615384615</v>
          </cell>
          <cell r="BR72">
            <v>38.4615384615385</v>
          </cell>
          <cell r="BS72">
            <v>10.2618868404589</v>
          </cell>
          <cell r="BT72">
            <v>2.28482992983611</v>
          </cell>
          <cell r="BU72">
            <v>87.453283229705</v>
          </cell>
          <cell r="BV72">
            <v>-18.6171100609566</v>
          </cell>
          <cell r="BW72">
            <v>9.28423696822862</v>
          </cell>
          <cell r="BX72">
            <v>2.28482992983611</v>
          </cell>
          <cell r="BY72">
            <v>88.4309331019353</v>
          </cell>
          <cell r="BZ72">
            <v>22.0402996923586</v>
          </cell>
          <cell r="CA72">
            <v>89.2998701524602</v>
          </cell>
          <cell r="CB72">
            <v>2.35416558308305</v>
          </cell>
          <cell r="CC72">
            <v>8.34596426445672</v>
          </cell>
          <cell r="CD72">
            <v>273.418563842774</v>
          </cell>
          <cell r="CE72">
            <v>83.6557236073217</v>
          </cell>
          <cell r="CF72">
            <v>7.69230769230769</v>
          </cell>
          <cell r="CG72">
            <v>7.69230769230769</v>
          </cell>
          <cell r="CH72">
            <v>7.69230769230769</v>
          </cell>
          <cell r="CI72">
            <v>23.0769230769231</v>
          </cell>
          <cell r="CJ72">
            <v>7.69230769230769</v>
          </cell>
          <cell r="CK72">
            <v>7.69230769230769</v>
          </cell>
          <cell r="CL72">
            <v>23.0769230769231</v>
          </cell>
          <cell r="CM72">
            <v>30.7692307692308</v>
          </cell>
          <cell r="CN72">
            <v>7.69230769230769</v>
          </cell>
          <cell r="CO72">
            <v>25</v>
          </cell>
          <cell r="CP72">
            <v>75</v>
          </cell>
        </row>
        <row r="73">
          <cell r="D73" t="str">
            <v>C241</v>
          </cell>
          <cell r="E73">
            <v>3</v>
          </cell>
          <cell r="F73">
            <v>18.1818181818182</v>
          </cell>
          <cell r="G73">
            <v>72.7272727272727</v>
          </cell>
          <cell r="H73">
            <v>9.09090909090909</v>
          </cell>
          <cell r="I73">
            <v>18.1818181818182</v>
          </cell>
          <cell r="J73">
            <v>45.4545454545455</v>
          </cell>
          <cell r="K73">
            <v>18.1818181818182</v>
          </cell>
          <cell r="L73">
            <v>18.1818181818182</v>
          </cell>
          <cell r="M73">
            <v>9.09090909090909</v>
          </cell>
          <cell r="N73">
            <v>27.2727272727273</v>
          </cell>
          <cell r="O73">
            <v>18.1818181818182</v>
          </cell>
          <cell r="P73">
            <v>9.09090909090909</v>
          </cell>
          <cell r="Q73">
            <v>9.09090909090909</v>
          </cell>
          <cell r="R73">
            <v>18.1818181818182</v>
          </cell>
          <cell r="S73">
            <v>9.09090909090909</v>
          </cell>
          <cell r="T73">
            <v>18.1818181818182</v>
          </cell>
          <cell r="U73">
            <v>9.09090909090909</v>
          </cell>
          <cell r="V73">
            <v>36.3636363636364</v>
          </cell>
          <cell r="W73">
            <v>45.4545454545455</v>
          </cell>
          <cell r="X73">
            <v>18.1818181818182</v>
          </cell>
          <cell r="Y73">
            <v>18.9134132462301</v>
          </cell>
          <cell r="Z73">
            <v>1.33736697630697</v>
          </cell>
          <cell r="AA73">
            <v>79.7492197774629</v>
          </cell>
          <cell r="AB73">
            <v>1.65598285782474</v>
          </cell>
          <cell r="AC73">
            <v>35.7597561961428</v>
          </cell>
          <cell r="AD73">
            <v>64.2402438038572</v>
          </cell>
          <cell r="AE73">
            <v>5.54113111401694</v>
          </cell>
          <cell r="AF73">
            <v>61.2955795327212</v>
          </cell>
          <cell r="AG73">
            <v>29.6685240726757</v>
          </cell>
          <cell r="AH73">
            <v>9.03589639460306</v>
          </cell>
          <cell r="AI73">
            <v>14.373825964254</v>
          </cell>
          <cell r="AJ73">
            <v>14.1649724537347</v>
          </cell>
          <cell r="AK73">
            <v>85.8350275462653</v>
          </cell>
          <cell r="AL73">
            <v>-10.3821560961655</v>
          </cell>
          <cell r="AM73">
            <v>28.2651063332977</v>
          </cell>
          <cell r="AN73">
            <v>71.7348936667023</v>
          </cell>
          <cell r="AO73">
            <v>4.7430737867234</v>
          </cell>
          <cell r="AP73">
            <v>60.4041907255127</v>
          </cell>
          <cell r="AQ73">
            <v>25.7824991863204</v>
          </cell>
          <cell r="AR73">
            <v>13.8133100881669</v>
          </cell>
          <cell r="AS73">
            <v>13.327665310369</v>
          </cell>
          <cell r="AT73">
            <v>18.2132634052991</v>
          </cell>
          <cell r="AU73">
            <v>0.863452448280279</v>
          </cell>
          <cell r="AV73">
            <v>80.9232841464206</v>
          </cell>
          <cell r="AW73">
            <v>-7.40958082680389</v>
          </cell>
          <cell r="AX73">
            <v>17.9737555543006</v>
          </cell>
          <cell r="AY73">
            <v>0.863452448280279</v>
          </cell>
          <cell r="AZ73">
            <v>81.1627919974192</v>
          </cell>
          <cell r="BA73">
            <v>1.86958583470391</v>
          </cell>
          <cell r="BB73">
            <v>43.0040378732376</v>
          </cell>
          <cell r="BC73">
            <v>37.9311152386804</v>
          </cell>
          <cell r="BD73">
            <v>19.064846888082</v>
          </cell>
          <cell r="BE73">
            <v>8.02234941824261</v>
          </cell>
          <cell r="BF73">
            <v>40.7652507539783</v>
          </cell>
          <cell r="BG73">
            <v>59.2347492460217</v>
          </cell>
          <cell r="BH73">
            <v>71.7963865616309</v>
          </cell>
          <cell r="BI73">
            <v>33.3492725499338</v>
          </cell>
          <cell r="BJ73">
            <v>64.1298313755908</v>
          </cell>
          <cell r="BK73">
            <v>2.52089607447531</v>
          </cell>
          <cell r="BL73">
            <v>18.1818181818182</v>
          </cell>
          <cell r="BM73">
            <v>27.2727272727273</v>
          </cell>
          <cell r="BN73">
            <v>54.5454545454545</v>
          </cell>
          <cell r="BO73">
            <v>63.6363636363636</v>
          </cell>
          <cell r="BP73">
            <v>36.3636363636364</v>
          </cell>
          <cell r="BQ73">
            <v>9.37590044696885</v>
          </cell>
          <cell r="BR73">
            <v>2.30738810671325</v>
          </cell>
          <cell r="BS73">
            <v>88.3167114463179</v>
          </cell>
          <cell r="BT73">
            <v>-18.8996474271026</v>
          </cell>
          <cell r="BU73">
            <v>9.37590044696885</v>
          </cell>
          <cell r="BV73">
            <v>2.30738810671325</v>
          </cell>
          <cell r="BW73">
            <v>88.3167114463179</v>
          </cell>
          <cell r="BX73">
            <v>22.5047296207998</v>
          </cell>
          <cell r="BY73">
            <v>90.2085569337793</v>
          </cell>
          <cell r="BZ73">
            <v>2.37812081552328</v>
          </cell>
          <cell r="CA73">
            <v>7.4133222506974</v>
          </cell>
          <cell r="CB73">
            <v>322.321657816569</v>
          </cell>
          <cell r="CC73">
            <v>85.0865600360595</v>
          </cell>
          <cell r="CD73">
            <v>9.09090909090909</v>
          </cell>
          <cell r="CE73">
            <v>9.09090909090909</v>
          </cell>
          <cell r="CF73">
            <v>18.1818181818182</v>
          </cell>
          <cell r="CG73">
            <v>9.09090909090909</v>
          </cell>
          <cell r="CH73">
            <v>9.09090909090909</v>
          </cell>
          <cell r="CI73">
            <v>18.1818181818182</v>
          </cell>
          <cell r="CJ73">
            <v>36.3636363636364</v>
          </cell>
          <cell r="CK73">
            <v>9.09090909090909</v>
          </cell>
          <cell r="CL73">
            <v>25</v>
          </cell>
          <cell r="CM73">
            <v>75</v>
          </cell>
        </row>
        <row r="74">
          <cell r="D74" t="str">
            <v>C2411</v>
          </cell>
          <cell r="E74">
            <v>4</v>
          </cell>
          <cell r="F74">
            <v>25</v>
          </cell>
          <cell r="G74">
            <v>75</v>
          </cell>
          <cell r="H74">
            <v>25</v>
          </cell>
          <cell r="I74">
            <v>75</v>
          </cell>
          <cell r="J74">
            <v>25</v>
          </cell>
          <cell r="K74">
            <v>25</v>
          </cell>
          <cell r="L74">
            <v>25</v>
          </cell>
          <cell r="M74">
            <v>25</v>
          </cell>
          <cell r="N74">
            <v>50</v>
          </cell>
          <cell r="O74">
            <v>25</v>
          </cell>
          <cell r="P74">
            <v>14.6739990419981</v>
          </cell>
          <cell r="Q74">
            <v>85.3260009580019</v>
          </cell>
          <cell r="R74">
            <v>-3.40840074742409</v>
          </cell>
          <cell r="S74">
            <v>41.8671750778878</v>
          </cell>
          <cell r="T74">
            <v>58.1328249221122</v>
          </cell>
          <cell r="U74">
            <v>2.47600089056701</v>
          </cell>
          <cell r="V74">
            <v>20.1547028740487</v>
          </cell>
          <cell r="W74">
            <v>69.2083772643624</v>
          </cell>
          <cell r="X74">
            <v>10.6369198615889</v>
          </cell>
          <cell r="Y74">
            <v>1.62471749034095</v>
          </cell>
          <cell r="Z74">
            <v>14.3406991608612</v>
          </cell>
          <cell r="AA74">
            <v>85.6593008391388</v>
          </cell>
          <cell r="AB74">
            <v>-14.4224954928326</v>
          </cell>
          <cell r="AC74">
            <v>27.2993978468117</v>
          </cell>
          <cell r="AD74">
            <v>72.7006021531883</v>
          </cell>
          <cell r="AE74">
            <v>-4.93580468051511</v>
          </cell>
          <cell r="AF74">
            <v>27.2993978468117</v>
          </cell>
          <cell r="AG74">
            <v>50.5852483338285</v>
          </cell>
          <cell r="AH74">
            <v>22.1153538193598</v>
          </cell>
          <cell r="AI74">
            <v>0.330177266573796</v>
          </cell>
          <cell r="AJ74">
            <v>15.2530441919255</v>
          </cell>
          <cell r="AK74">
            <v>84.7469558080745</v>
          </cell>
          <cell r="AL74">
            <v>-12.0925250343617</v>
          </cell>
          <cell r="AM74">
            <v>100</v>
          </cell>
          <cell r="AN74">
            <v>-6.495457880751</v>
          </cell>
          <cell r="AO74">
            <v>27.0009492473665</v>
          </cell>
          <cell r="AP74">
            <v>53.7737650011948</v>
          </cell>
          <cell r="AQ74">
            <v>19.2252857514386</v>
          </cell>
          <cell r="AR74">
            <v>0.603040281087052</v>
          </cell>
          <cell r="AS74">
            <v>65.0624204452799</v>
          </cell>
          <cell r="AT74">
            <v>34.9375795547201</v>
          </cell>
          <cell r="AU74">
            <v>68.1251077841369</v>
          </cell>
          <cell r="AV74">
            <v>100</v>
          </cell>
          <cell r="AW74">
            <v>100</v>
          </cell>
          <cell r="AX74">
            <v>50</v>
          </cell>
          <cell r="AY74">
            <v>50</v>
          </cell>
          <cell r="AZ74">
            <v>32.1405104010623</v>
          </cell>
          <cell r="BA74">
            <v>67.8594895989377</v>
          </cell>
          <cell r="BB74">
            <v>-55.1741421305445</v>
          </cell>
          <cell r="BC74">
            <v>32.1405104010623</v>
          </cell>
          <cell r="BD74">
            <v>67.8594895989377</v>
          </cell>
          <cell r="BE74">
            <v>23.341417088908</v>
          </cell>
          <cell r="BF74">
            <v>100</v>
          </cell>
          <cell r="BG74">
            <v>-20.0900001525879</v>
          </cell>
          <cell r="BH74">
            <v>88.3410557534894</v>
          </cell>
          <cell r="BI74">
            <v>25</v>
          </cell>
          <cell r="BJ74">
            <v>25</v>
          </cell>
          <cell r="BK74">
            <v>25</v>
          </cell>
          <cell r="BL74">
            <v>25</v>
          </cell>
          <cell r="BM74">
            <v>50</v>
          </cell>
          <cell r="BN74">
            <v>50</v>
          </cell>
          <cell r="BO74">
            <v>25</v>
          </cell>
          <cell r="BP74">
            <v>50</v>
          </cell>
          <cell r="BQ74">
            <v>50</v>
          </cell>
        </row>
        <row r="75">
          <cell r="D75" t="str">
            <v>C2412</v>
          </cell>
          <cell r="E75">
            <v>4</v>
          </cell>
          <cell r="F75">
            <v>16.6666666666667</v>
          </cell>
          <cell r="G75">
            <v>66.6666666666666</v>
          </cell>
          <cell r="H75">
            <v>16.6666666666667</v>
          </cell>
          <cell r="I75">
            <v>16.6666666666667</v>
          </cell>
          <cell r="J75">
            <v>33.3333333333333</v>
          </cell>
          <cell r="K75">
            <v>16.6666666666667</v>
          </cell>
          <cell r="L75">
            <v>16.6666666666667</v>
          </cell>
          <cell r="M75">
            <v>16.6666666666667</v>
          </cell>
          <cell r="N75">
            <v>33.3333333333333</v>
          </cell>
          <cell r="O75">
            <v>16.6666666666667</v>
          </cell>
          <cell r="P75">
            <v>16.6666666666667</v>
          </cell>
          <cell r="Q75">
            <v>33.3333333333333</v>
          </cell>
          <cell r="R75">
            <v>16.6666666666667</v>
          </cell>
          <cell r="S75">
            <v>33.3333333333333</v>
          </cell>
          <cell r="T75">
            <v>16.6666666666667</v>
          </cell>
          <cell r="U75">
            <v>50</v>
          </cell>
          <cell r="V75">
            <v>33.3333333333333</v>
          </cell>
          <cell r="W75">
            <v>16.6666666666667</v>
          </cell>
          <cell r="X75">
            <v>52.9019768218864</v>
          </cell>
          <cell r="Y75">
            <v>6.17043583565473</v>
          </cell>
          <cell r="Z75">
            <v>40.9275873424589</v>
          </cell>
          <cell r="AA75">
            <v>23.0005310953238</v>
          </cell>
          <cell r="AB75">
            <v>66.9506671490678</v>
          </cell>
          <cell r="AC75">
            <v>33.0493328509322</v>
          </cell>
          <cell r="AD75">
            <v>28.8004467563981</v>
          </cell>
          <cell r="AE75">
            <v>82.1984802872349</v>
          </cell>
          <cell r="AF75">
            <v>17.8015197127651</v>
          </cell>
          <cell r="AG75">
            <v>42.6919630834846</v>
          </cell>
          <cell r="AH75">
            <v>31.204974085336</v>
          </cell>
          <cell r="AI75">
            <v>68.7950259146641</v>
          </cell>
          <cell r="AJ75">
            <v>19.9316209573488</v>
          </cell>
          <cell r="AK75">
            <v>65.2381697849954</v>
          </cell>
          <cell r="AL75">
            <v>34.7618302150046</v>
          </cell>
          <cell r="AM75">
            <v>41.9056165806347</v>
          </cell>
          <cell r="AN75">
            <v>88.0310353260502</v>
          </cell>
          <cell r="AO75">
            <v>11.9689646739498</v>
          </cell>
          <cell r="AP75">
            <v>51.5007239535048</v>
          </cell>
          <cell r="AQ75">
            <v>26.6455733404644</v>
          </cell>
          <cell r="AR75">
            <v>3.0485522382176</v>
          </cell>
          <cell r="AS75">
            <v>70.305874421318</v>
          </cell>
          <cell r="AT75">
            <v>9.86467738766723</v>
          </cell>
          <cell r="AU75">
            <v>63.4591202252897</v>
          </cell>
          <cell r="AV75">
            <v>3.04855223821759</v>
          </cell>
          <cell r="AW75">
            <v>33.4923275364927</v>
          </cell>
          <cell r="AX75">
            <v>25.2043528903609</v>
          </cell>
          <cell r="AY75">
            <v>86.4939281826505</v>
          </cell>
          <cell r="AZ75">
            <v>13.5060718173495</v>
          </cell>
          <cell r="BA75">
            <v>29.8767133108404</v>
          </cell>
          <cell r="BB75">
            <v>35.7291704971113</v>
          </cell>
          <cell r="BC75">
            <v>64.2708295028887</v>
          </cell>
          <cell r="BD75">
            <v>49.7421398495791</v>
          </cell>
          <cell r="BE75">
            <v>26.6517931945989</v>
          </cell>
          <cell r="BF75">
            <v>61.7171229282908</v>
          </cell>
          <cell r="BG75">
            <v>11.6310838771103</v>
          </cell>
          <cell r="BH75">
            <v>16.6666666666667</v>
          </cell>
          <cell r="BI75">
            <v>50</v>
          </cell>
          <cell r="BJ75">
            <v>33.3333333333333</v>
          </cell>
          <cell r="BK75">
            <v>66.6666666666666</v>
          </cell>
          <cell r="BL75">
            <v>33.3333333333333</v>
          </cell>
          <cell r="BM75">
            <v>66.5305640318352</v>
          </cell>
          <cell r="BN75">
            <v>23.9802682209853</v>
          </cell>
          <cell r="BO75">
            <v>9.48916774717951</v>
          </cell>
          <cell r="BP75">
            <v>89.3409217211389</v>
          </cell>
          <cell r="BQ75">
            <v>66.5305640318352</v>
          </cell>
          <cell r="BR75">
            <v>23.9802682209853</v>
          </cell>
          <cell r="BS75">
            <v>9.48916774717951</v>
          </cell>
          <cell r="BT75">
            <v>276.357890102298</v>
          </cell>
          <cell r="BU75">
            <v>66.5305640318352</v>
          </cell>
          <cell r="BV75">
            <v>23.9802682209853</v>
          </cell>
          <cell r="BW75">
            <v>9.48916774717951</v>
          </cell>
          <cell r="BX75">
            <v>484.079986572266</v>
          </cell>
          <cell r="BY75">
            <v>69.7764673548688</v>
          </cell>
          <cell r="BZ75">
            <v>50</v>
          </cell>
          <cell r="CA75">
            <v>50</v>
          </cell>
          <cell r="CB75">
            <v>100</v>
          </cell>
          <cell r="CC75">
            <v>100</v>
          </cell>
        </row>
        <row r="76">
          <cell r="D76" t="str">
            <v>C2413</v>
          </cell>
          <cell r="E76">
            <v>4</v>
          </cell>
          <cell r="F76">
            <v>100</v>
          </cell>
          <cell r="G76">
            <v>100</v>
          </cell>
          <cell r="H76">
            <v>100</v>
          </cell>
          <cell r="I76">
            <v>100</v>
          </cell>
          <cell r="J76">
            <v>100</v>
          </cell>
          <cell r="K76">
            <v>-5.80000019073486</v>
          </cell>
          <cell r="L76">
            <v>100</v>
          </cell>
          <cell r="M76">
            <v>-7.09999990463257</v>
          </cell>
          <cell r="N76">
            <v>100</v>
          </cell>
          <cell r="O76">
            <v>9.19999980926514</v>
          </cell>
          <cell r="P76">
            <v>100</v>
          </cell>
          <cell r="Q76">
            <v>-27.6000003814697</v>
          </cell>
          <cell r="R76">
            <v>100</v>
          </cell>
          <cell r="S76">
            <v>-7.69999980926514</v>
          </cell>
          <cell r="T76">
            <v>100</v>
          </cell>
          <cell r="U76">
            <v>8</v>
          </cell>
          <cell r="V76">
            <v>100</v>
          </cell>
          <cell r="W76">
            <v>-100</v>
          </cell>
          <cell r="X76">
            <v>100</v>
          </cell>
          <cell r="Y76">
            <v>-41.5999984741211</v>
          </cell>
          <cell r="Z76">
            <v>100</v>
          </cell>
          <cell r="AA76">
            <v>-38.5</v>
          </cell>
          <cell r="AB76">
            <v>100</v>
          </cell>
          <cell r="AC76">
            <v>95.8899993896484</v>
          </cell>
          <cell r="AD76">
            <v>100</v>
          </cell>
          <cell r="AE76">
            <v>100</v>
          </cell>
          <cell r="AF76">
            <v>100</v>
          </cell>
          <cell r="AG76">
            <v>100</v>
          </cell>
          <cell r="AH76">
            <v>-27.6000003814697</v>
          </cell>
          <cell r="AI76">
            <v>100</v>
          </cell>
          <cell r="AJ76">
            <v>-7.69999980926514</v>
          </cell>
          <cell r="AK76">
            <v>100</v>
          </cell>
          <cell r="AL76">
            <v>17.7000007629395</v>
          </cell>
        </row>
        <row r="77">
          <cell r="D77" t="str">
            <v>C242</v>
          </cell>
          <cell r="E77">
            <v>3</v>
          </cell>
          <cell r="F77">
            <v>100</v>
          </cell>
          <cell r="G77">
            <v>50</v>
          </cell>
          <cell r="H77">
            <v>50</v>
          </cell>
          <cell r="I77">
            <v>50</v>
          </cell>
          <cell r="J77">
            <v>50</v>
          </cell>
          <cell r="K77">
            <v>50</v>
          </cell>
          <cell r="L77">
            <v>50</v>
          </cell>
          <cell r="M77">
            <v>100</v>
          </cell>
          <cell r="N77">
            <v>-27.259103584384</v>
          </cell>
          <cell r="O77">
            <v>100</v>
          </cell>
          <cell r="P77">
            <v>-17.6369622388486</v>
          </cell>
          <cell r="Q77">
            <v>100</v>
          </cell>
          <cell r="R77">
            <v>-13.0503809054905</v>
          </cell>
          <cell r="S77">
            <v>100</v>
          </cell>
          <cell r="T77">
            <v>-27.0690121963006</v>
          </cell>
          <cell r="U77">
            <v>100</v>
          </cell>
          <cell r="V77">
            <v>-17.6453179098048</v>
          </cell>
          <cell r="W77">
            <v>100</v>
          </cell>
          <cell r="X77">
            <v>-12.935954293166</v>
          </cell>
          <cell r="Y77">
            <v>100</v>
          </cell>
          <cell r="Z77">
            <v>-36.0451565069652</v>
          </cell>
          <cell r="AA77">
            <v>100</v>
          </cell>
          <cell r="AB77">
            <v>-15.6675630435435</v>
          </cell>
          <cell r="AC77">
            <v>100</v>
          </cell>
          <cell r="AD77">
            <v>-12.0357417202562</v>
          </cell>
          <cell r="AE77">
            <v>30.2531275281943</v>
          </cell>
          <cell r="AF77">
            <v>69.7468724718057</v>
          </cell>
          <cell r="AG77">
            <v>55.9031714072841</v>
          </cell>
          <cell r="AH77">
            <v>30.2531275281943</v>
          </cell>
          <cell r="AI77">
            <v>69.7468724718057</v>
          </cell>
          <cell r="AJ77">
            <v>100</v>
          </cell>
          <cell r="AK77">
            <v>50</v>
          </cell>
          <cell r="AL77">
            <v>50</v>
          </cell>
          <cell r="AM77">
            <v>100</v>
          </cell>
          <cell r="AN77">
            <v>10</v>
          </cell>
          <cell r="AO77">
            <v>100</v>
          </cell>
          <cell r="AP77">
            <v>-25</v>
          </cell>
          <cell r="AQ77">
            <v>100</v>
          </cell>
          <cell r="AR77">
            <v>-20</v>
          </cell>
          <cell r="AS77">
            <v>0</v>
          </cell>
          <cell r="AT77">
            <v>50</v>
          </cell>
          <cell r="AU77">
            <v>50</v>
          </cell>
          <cell r="AV77">
            <v>50</v>
          </cell>
        </row>
        <row r="78">
          <cell r="D78" t="str">
            <v>C2429</v>
          </cell>
          <cell r="E78">
            <v>4</v>
          </cell>
          <cell r="F78">
            <v>100</v>
          </cell>
          <cell r="G78">
            <v>50</v>
          </cell>
          <cell r="H78">
            <v>50</v>
          </cell>
          <cell r="I78">
            <v>50</v>
          </cell>
          <cell r="J78">
            <v>50</v>
          </cell>
          <cell r="K78">
            <v>50</v>
          </cell>
          <cell r="L78">
            <v>50</v>
          </cell>
          <cell r="M78">
            <v>100</v>
          </cell>
          <cell r="N78">
            <v>-27.259103584384</v>
          </cell>
          <cell r="O78">
            <v>100</v>
          </cell>
          <cell r="P78">
            <v>-17.6369622388486</v>
          </cell>
          <cell r="Q78">
            <v>100</v>
          </cell>
          <cell r="R78">
            <v>-13.0503809054905</v>
          </cell>
          <cell r="S78">
            <v>100</v>
          </cell>
          <cell r="T78">
            <v>-27.0690121963006</v>
          </cell>
          <cell r="U78">
            <v>100</v>
          </cell>
          <cell r="V78">
            <v>-17.6453179098048</v>
          </cell>
          <cell r="W78">
            <v>100</v>
          </cell>
          <cell r="X78">
            <v>-12.935954293166</v>
          </cell>
          <cell r="Y78">
            <v>100</v>
          </cell>
          <cell r="Z78">
            <v>-36.0451565069652</v>
          </cell>
          <cell r="AA78">
            <v>100</v>
          </cell>
          <cell r="AB78">
            <v>-15.6675630435435</v>
          </cell>
          <cell r="AC78">
            <v>100</v>
          </cell>
          <cell r="AD78">
            <v>-12.0357417202562</v>
          </cell>
          <cell r="AE78">
            <v>30.2531275281943</v>
          </cell>
          <cell r="AF78">
            <v>69.7468724718057</v>
          </cell>
          <cell r="AG78">
            <v>55.9031714072841</v>
          </cell>
          <cell r="AH78">
            <v>30.2531275281943</v>
          </cell>
          <cell r="AI78">
            <v>69.7468724718057</v>
          </cell>
          <cell r="AJ78">
            <v>100</v>
          </cell>
          <cell r="AK78">
            <v>50</v>
          </cell>
          <cell r="AL78">
            <v>50</v>
          </cell>
          <cell r="AM78">
            <v>100</v>
          </cell>
          <cell r="AN78">
            <v>10</v>
          </cell>
          <cell r="AO78">
            <v>100</v>
          </cell>
          <cell r="AP78">
            <v>-25</v>
          </cell>
          <cell r="AQ78">
            <v>100</v>
          </cell>
          <cell r="AR78">
            <v>-20</v>
          </cell>
          <cell r="AS78">
            <v>0</v>
          </cell>
          <cell r="AT78">
            <v>100</v>
          </cell>
          <cell r="AU78">
            <v>100</v>
          </cell>
          <cell r="AV78">
            <v>100</v>
          </cell>
        </row>
        <row r="79">
          <cell r="D79" t="str">
            <v>C25</v>
          </cell>
          <cell r="E79">
            <v>2</v>
          </cell>
          <cell r="F79">
            <v>29.4117647058824</v>
          </cell>
          <cell r="G79">
            <v>58.8235294117647</v>
          </cell>
          <cell r="H79">
            <v>11.7647058823529</v>
          </cell>
          <cell r="I79">
            <v>11.7647058823529</v>
          </cell>
          <cell r="J79">
            <v>11.7647058823529</v>
          </cell>
          <cell r="K79">
            <v>35.2941176470588</v>
          </cell>
          <cell r="L79">
            <v>23.5294117647059</v>
          </cell>
          <cell r="M79">
            <v>5.88235294117647</v>
          </cell>
          <cell r="N79">
            <v>5.88235294117647</v>
          </cell>
          <cell r="O79">
            <v>17.6470588235294</v>
          </cell>
          <cell r="P79">
            <v>17.6470588235294</v>
          </cell>
          <cell r="Q79">
            <v>5.88235294117647</v>
          </cell>
          <cell r="R79">
            <v>11.7647058823529</v>
          </cell>
          <cell r="S79">
            <v>5.88235294117647</v>
          </cell>
          <cell r="T79">
            <v>5.88235294117647</v>
          </cell>
          <cell r="U79">
            <v>5.88235294117647</v>
          </cell>
          <cell r="V79">
            <v>5.88235294117647</v>
          </cell>
          <cell r="W79">
            <v>41.1764705882353</v>
          </cell>
          <cell r="X79">
            <v>52.9411764705882</v>
          </cell>
          <cell r="Y79">
            <v>5.88235294117647</v>
          </cell>
          <cell r="Z79">
            <v>7.0580869612708</v>
          </cell>
          <cell r="AA79">
            <v>92.9419130387292</v>
          </cell>
          <cell r="AB79">
            <v>-7.33890760885982</v>
          </cell>
          <cell r="AC79">
            <v>58.0276290167503</v>
          </cell>
          <cell r="AD79">
            <v>3.7909999644126</v>
          </cell>
          <cell r="AE79">
            <v>38.1813710188371</v>
          </cell>
          <cell r="AF79">
            <v>2.22061057742839</v>
          </cell>
          <cell r="AG79">
            <v>81.1239174599692</v>
          </cell>
          <cell r="AH79">
            <v>7.26494336435007</v>
          </cell>
          <cell r="AI79">
            <v>11.6111391756807</v>
          </cell>
          <cell r="AJ79">
            <v>6.99906809343367</v>
          </cell>
          <cell r="AK79">
            <v>39.745898466888</v>
          </cell>
          <cell r="AL79">
            <v>60.254101533112</v>
          </cell>
          <cell r="AM79">
            <v>4.87209522180918</v>
          </cell>
          <cell r="AN79">
            <v>61.5105169409919</v>
          </cell>
          <cell r="AO79">
            <v>38.4894830590081</v>
          </cell>
          <cell r="AP79">
            <v>-1.31389576924352</v>
          </cell>
          <cell r="AQ79">
            <v>56.4630148239036</v>
          </cell>
          <cell r="AR79">
            <v>43.5369851760964</v>
          </cell>
          <cell r="AS79">
            <v>1.17006004309426</v>
          </cell>
          <cell r="AT79">
            <v>37.8580687812811</v>
          </cell>
          <cell r="AU79">
            <v>4.48620234440544</v>
          </cell>
          <cell r="AV79">
            <v>57.6557288743135</v>
          </cell>
          <cell r="AW79">
            <v>-2.09862247816601</v>
          </cell>
          <cell r="AX79">
            <v>35.9513956949114</v>
          </cell>
          <cell r="AY79">
            <v>8.07165577975453</v>
          </cell>
          <cell r="AZ79">
            <v>55.976948525334</v>
          </cell>
          <cell r="BA79">
            <v>-6.72411356724464</v>
          </cell>
          <cell r="BB79">
            <v>21.253616200072</v>
          </cell>
          <cell r="BC79">
            <v>78.7463837999279</v>
          </cell>
          <cell r="BD79">
            <v>-3.95826161278384</v>
          </cell>
          <cell r="BE79">
            <v>41.2777868864281</v>
          </cell>
          <cell r="BF79">
            <v>46.0539195328056</v>
          </cell>
          <cell r="BG79">
            <v>12.6682935807663</v>
          </cell>
          <cell r="BH79">
            <v>65.3422937869195</v>
          </cell>
          <cell r="BI79">
            <v>0</v>
          </cell>
          <cell r="BJ79">
            <v>35.3843463655026</v>
          </cell>
          <cell r="BK79">
            <v>43.3813801212846</v>
          </cell>
          <cell r="BL79">
            <v>21.2342735132128</v>
          </cell>
          <cell r="BM79">
            <v>17.6470588235294</v>
          </cell>
          <cell r="BN79">
            <v>29.4117647058824</v>
          </cell>
          <cell r="BO79">
            <v>52.9411764705882</v>
          </cell>
          <cell r="BP79">
            <v>75</v>
          </cell>
          <cell r="BQ79">
            <v>25</v>
          </cell>
          <cell r="BR79">
            <v>56.4485505663247</v>
          </cell>
          <cell r="BS79">
            <v>43.5514494336753</v>
          </cell>
          <cell r="BT79">
            <v>44.470721755767</v>
          </cell>
          <cell r="BU79">
            <v>96.7016340496739</v>
          </cell>
          <cell r="BV79">
            <v>3.29836595032606</v>
          </cell>
          <cell r="BW79">
            <v>30.8972602040955</v>
          </cell>
          <cell r="BX79">
            <v>96.7016340496739</v>
          </cell>
          <cell r="BY79">
            <v>0.134199368037791</v>
          </cell>
          <cell r="BZ79">
            <v>3.16416658228827</v>
          </cell>
          <cell r="CA79">
            <v>31.2909084775231</v>
          </cell>
          <cell r="CB79">
            <v>63.036321692729</v>
          </cell>
          <cell r="CC79">
            <v>29.4117647058824</v>
          </cell>
          <cell r="CD79">
            <v>5.88235294117647</v>
          </cell>
          <cell r="CE79">
            <v>17.6470588235294</v>
          </cell>
          <cell r="CF79">
            <v>23.5294117647059</v>
          </cell>
          <cell r="CG79">
            <v>23.5294117647059</v>
          </cell>
          <cell r="CH79">
            <v>17.6470588235294</v>
          </cell>
          <cell r="CI79">
            <v>23.5294117647059</v>
          </cell>
          <cell r="CJ79">
            <v>52.9411764705882</v>
          </cell>
          <cell r="CK79">
            <v>17.6470588235294</v>
          </cell>
          <cell r="CL79">
            <v>5.88235294117647</v>
          </cell>
          <cell r="CM79">
            <v>12.5</v>
          </cell>
          <cell r="CN79">
            <v>25</v>
          </cell>
          <cell r="CO79">
            <v>62.5</v>
          </cell>
        </row>
        <row r="80">
          <cell r="D80" t="str">
            <v>C250</v>
          </cell>
          <cell r="E80">
            <v>3</v>
          </cell>
          <cell r="F80">
            <v>29.4117647058824</v>
          </cell>
          <cell r="G80">
            <v>58.8235294117647</v>
          </cell>
          <cell r="H80">
            <v>11.7647058823529</v>
          </cell>
          <cell r="I80">
            <v>11.7647058823529</v>
          </cell>
          <cell r="J80">
            <v>11.7647058823529</v>
          </cell>
          <cell r="K80">
            <v>35.2941176470588</v>
          </cell>
          <cell r="L80">
            <v>23.5294117647059</v>
          </cell>
          <cell r="M80">
            <v>5.88235294117647</v>
          </cell>
          <cell r="N80">
            <v>5.88235294117647</v>
          </cell>
          <cell r="O80">
            <v>17.6470588235294</v>
          </cell>
          <cell r="P80">
            <v>17.6470588235294</v>
          </cell>
          <cell r="Q80">
            <v>5.88235294117647</v>
          </cell>
          <cell r="R80">
            <v>11.7647058823529</v>
          </cell>
          <cell r="S80">
            <v>5.88235294117647</v>
          </cell>
          <cell r="T80">
            <v>5.88235294117647</v>
          </cell>
          <cell r="U80">
            <v>5.88235294117647</v>
          </cell>
          <cell r="V80">
            <v>5.88235294117647</v>
          </cell>
          <cell r="W80">
            <v>41.1764705882353</v>
          </cell>
          <cell r="X80">
            <v>52.9411764705882</v>
          </cell>
          <cell r="Y80">
            <v>5.88235294117647</v>
          </cell>
          <cell r="Z80">
            <v>7.0580869612708</v>
          </cell>
          <cell r="AA80">
            <v>92.9419130387292</v>
          </cell>
          <cell r="AB80">
            <v>-7.33890760885982</v>
          </cell>
          <cell r="AC80">
            <v>58.0276290167503</v>
          </cell>
          <cell r="AD80">
            <v>3.7909999644126</v>
          </cell>
          <cell r="AE80">
            <v>38.1813710188371</v>
          </cell>
          <cell r="AF80">
            <v>2.22061057742839</v>
          </cell>
          <cell r="AG80">
            <v>81.1239174599692</v>
          </cell>
          <cell r="AH80">
            <v>7.26494336435007</v>
          </cell>
          <cell r="AI80">
            <v>11.6111391756807</v>
          </cell>
          <cell r="AJ80">
            <v>6.99906809343367</v>
          </cell>
          <cell r="AK80">
            <v>39.745898466888</v>
          </cell>
          <cell r="AL80">
            <v>60.254101533112</v>
          </cell>
          <cell r="AM80">
            <v>4.87209522180918</v>
          </cell>
          <cell r="AN80">
            <v>61.5105169409919</v>
          </cell>
          <cell r="AO80">
            <v>38.4894830590081</v>
          </cell>
          <cell r="AP80">
            <v>-1.31389576924352</v>
          </cell>
          <cell r="AQ80">
            <v>56.4630148239036</v>
          </cell>
          <cell r="AR80">
            <v>43.5369851760964</v>
          </cell>
          <cell r="AS80">
            <v>1.17006004309426</v>
          </cell>
          <cell r="AT80">
            <v>37.8580687812811</v>
          </cell>
          <cell r="AU80">
            <v>4.48620234440544</v>
          </cell>
          <cell r="AV80">
            <v>57.6557288743135</v>
          </cell>
          <cell r="AW80">
            <v>-2.09862247816601</v>
          </cell>
          <cell r="AX80">
            <v>35.9513956949114</v>
          </cell>
          <cell r="AY80">
            <v>8.07165577975453</v>
          </cell>
          <cell r="AZ80">
            <v>55.976948525334</v>
          </cell>
          <cell r="BA80">
            <v>-6.72411356724464</v>
          </cell>
          <cell r="BB80">
            <v>21.253616200072</v>
          </cell>
          <cell r="BC80">
            <v>78.7463837999279</v>
          </cell>
          <cell r="BD80">
            <v>-3.95826161278384</v>
          </cell>
          <cell r="BE80">
            <v>41.2777868864281</v>
          </cell>
          <cell r="BF80">
            <v>46.0539195328056</v>
          </cell>
          <cell r="BG80">
            <v>12.6682935807663</v>
          </cell>
          <cell r="BH80">
            <v>65.3422937869195</v>
          </cell>
          <cell r="BI80">
            <v>0</v>
          </cell>
          <cell r="BJ80">
            <v>35.3843463655026</v>
          </cell>
          <cell r="BK80">
            <v>43.3813801212846</v>
          </cell>
          <cell r="BL80">
            <v>21.2342735132128</v>
          </cell>
          <cell r="BM80">
            <v>17.6470588235294</v>
          </cell>
          <cell r="BN80">
            <v>29.4117647058824</v>
          </cell>
          <cell r="BO80">
            <v>52.9411764705882</v>
          </cell>
          <cell r="BP80">
            <v>75</v>
          </cell>
          <cell r="BQ80">
            <v>25</v>
          </cell>
          <cell r="BR80">
            <v>56.4485505663247</v>
          </cell>
          <cell r="BS80">
            <v>43.5514494336753</v>
          </cell>
          <cell r="BT80">
            <v>44.470721755767</v>
          </cell>
          <cell r="BU80">
            <v>96.7016340496739</v>
          </cell>
          <cell r="BV80">
            <v>3.29836595032606</v>
          </cell>
          <cell r="BW80">
            <v>30.8972602040955</v>
          </cell>
          <cell r="BX80">
            <v>96.7016340496739</v>
          </cell>
          <cell r="BY80">
            <v>0.134199368037791</v>
          </cell>
          <cell r="BZ80">
            <v>3.16416658228827</v>
          </cell>
          <cell r="CA80">
            <v>31.2909084775231</v>
          </cell>
          <cell r="CB80">
            <v>63.036321692729</v>
          </cell>
          <cell r="CC80">
            <v>29.4117647058824</v>
          </cell>
          <cell r="CD80">
            <v>5.88235294117647</v>
          </cell>
          <cell r="CE80">
            <v>17.6470588235294</v>
          </cell>
          <cell r="CF80">
            <v>23.5294117647059</v>
          </cell>
          <cell r="CG80">
            <v>23.5294117647059</v>
          </cell>
          <cell r="CH80">
            <v>17.6470588235294</v>
          </cell>
          <cell r="CI80">
            <v>23.5294117647059</v>
          </cell>
          <cell r="CJ80">
            <v>52.9411764705882</v>
          </cell>
          <cell r="CK80">
            <v>17.6470588235294</v>
          </cell>
          <cell r="CL80">
            <v>5.88235294117647</v>
          </cell>
          <cell r="CM80">
            <v>12.5</v>
          </cell>
          <cell r="CN80">
            <v>25</v>
          </cell>
          <cell r="CO80">
            <v>62.5</v>
          </cell>
        </row>
        <row r="81">
          <cell r="D81" t="str">
            <v>C2500</v>
          </cell>
          <cell r="E81">
            <v>4</v>
          </cell>
          <cell r="F81">
            <v>29.4117647058824</v>
          </cell>
          <cell r="G81">
            <v>58.8235294117647</v>
          </cell>
          <cell r="H81">
            <v>11.7647058823529</v>
          </cell>
          <cell r="I81">
            <v>11.7647058823529</v>
          </cell>
          <cell r="J81">
            <v>11.7647058823529</v>
          </cell>
          <cell r="K81">
            <v>35.2941176470588</v>
          </cell>
          <cell r="L81">
            <v>23.5294117647059</v>
          </cell>
          <cell r="M81">
            <v>5.88235294117647</v>
          </cell>
          <cell r="N81">
            <v>5.88235294117647</v>
          </cell>
          <cell r="O81">
            <v>17.6470588235294</v>
          </cell>
          <cell r="P81">
            <v>17.6470588235294</v>
          </cell>
          <cell r="Q81">
            <v>5.88235294117647</v>
          </cell>
          <cell r="R81">
            <v>11.7647058823529</v>
          </cell>
          <cell r="S81">
            <v>5.88235294117647</v>
          </cell>
          <cell r="T81">
            <v>5.88235294117647</v>
          </cell>
          <cell r="U81">
            <v>5.88235294117647</v>
          </cell>
          <cell r="V81">
            <v>5.88235294117647</v>
          </cell>
          <cell r="W81">
            <v>41.1764705882353</v>
          </cell>
          <cell r="X81">
            <v>52.9411764705882</v>
          </cell>
          <cell r="Y81">
            <v>5.88235294117647</v>
          </cell>
          <cell r="Z81">
            <v>7.0580869612708</v>
          </cell>
          <cell r="AA81">
            <v>92.9419130387292</v>
          </cell>
          <cell r="AB81">
            <v>-7.33890760885982</v>
          </cell>
          <cell r="AC81">
            <v>58.0276290167503</v>
          </cell>
          <cell r="AD81">
            <v>3.7909999644126</v>
          </cell>
          <cell r="AE81">
            <v>38.1813710188371</v>
          </cell>
          <cell r="AF81">
            <v>2.22061057742839</v>
          </cell>
          <cell r="AG81">
            <v>81.1239174599692</v>
          </cell>
          <cell r="AH81">
            <v>7.26494336435007</v>
          </cell>
          <cell r="AI81">
            <v>11.6111391756807</v>
          </cell>
          <cell r="AJ81">
            <v>6.99906809343367</v>
          </cell>
          <cell r="AK81">
            <v>39.745898466888</v>
          </cell>
          <cell r="AL81">
            <v>60.254101533112</v>
          </cell>
          <cell r="AM81">
            <v>4.87209522180918</v>
          </cell>
          <cell r="AN81">
            <v>61.5105169409919</v>
          </cell>
          <cell r="AO81">
            <v>38.4894830590081</v>
          </cell>
          <cell r="AP81">
            <v>-1.31389576924352</v>
          </cell>
          <cell r="AQ81">
            <v>56.4630148239036</v>
          </cell>
          <cell r="AR81">
            <v>43.5369851760964</v>
          </cell>
          <cell r="AS81">
            <v>1.17006004309426</v>
          </cell>
          <cell r="AT81">
            <v>37.8580687812811</v>
          </cell>
          <cell r="AU81">
            <v>4.48620234440544</v>
          </cell>
          <cell r="AV81">
            <v>57.6557288743135</v>
          </cell>
          <cell r="AW81">
            <v>-2.09862247816601</v>
          </cell>
          <cell r="AX81">
            <v>35.9513956949114</v>
          </cell>
          <cell r="AY81">
            <v>8.07165577975453</v>
          </cell>
          <cell r="AZ81">
            <v>55.976948525334</v>
          </cell>
          <cell r="BA81">
            <v>-6.72411356724464</v>
          </cell>
          <cell r="BB81">
            <v>21.253616200072</v>
          </cell>
          <cell r="BC81">
            <v>78.746383799928</v>
          </cell>
          <cell r="BD81">
            <v>-3.95826161278384</v>
          </cell>
          <cell r="BE81">
            <v>41.2777868864281</v>
          </cell>
          <cell r="BF81">
            <v>46.0539195328056</v>
          </cell>
          <cell r="BG81">
            <v>12.6682935807663</v>
          </cell>
          <cell r="BH81">
            <v>65.3422937869195</v>
          </cell>
          <cell r="BI81">
            <v>0</v>
          </cell>
          <cell r="BJ81">
            <v>35.3843463655026</v>
          </cell>
          <cell r="BK81">
            <v>43.3813801212846</v>
          </cell>
          <cell r="BL81">
            <v>21.2342735132128</v>
          </cell>
          <cell r="BM81">
            <v>17.6470588235294</v>
          </cell>
          <cell r="BN81">
            <v>29.4117647058824</v>
          </cell>
          <cell r="BO81">
            <v>52.9411764705882</v>
          </cell>
          <cell r="BP81">
            <v>75</v>
          </cell>
          <cell r="BQ81">
            <v>25</v>
          </cell>
          <cell r="BR81">
            <v>56.4485505663247</v>
          </cell>
          <cell r="BS81">
            <v>43.5514494336753</v>
          </cell>
          <cell r="BT81">
            <v>44.470721755767</v>
          </cell>
          <cell r="BU81">
            <v>96.7016340496739</v>
          </cell>
          <cell r="BV81">
            <v>3.29836595032606</v>
          </cell>
          <cell r="BW81">
            <v>30.8972602040955</v>
          </cell>
          <cell r="BX81">
            <v>96.7016340496739</v>
          </cell>
          <cell r="BY81">
            <v>0.134199368037791</v>
          </cell>
          <cell r="BZ81">
            <v>3.16416658228827</v>
          </cell>
          <cell r="CA81">
            <v>31.2909084775231</v>
          </cell>
          <cell r="CB81">
            <v>63.036321692729</v>
          </cell>
          <cell r="CC81">
            <v>50</v>
          </cell>
          <cell r="CD81">
            <v>10</v>
          </cell>
          <cell r="CE81">
            <v>30</v>
          </cell>
          <cell r="CF81">
            <v>40</v>
          </cell>
          <cell r="CG81">
            <v>40</v>
          </cell>
          <cell r="CH81">
            <v>30</v>
          </cell>
          <cell r="CI81">
            <v>40</v>
          </cell>
          <cell r="CJ81">
            <v>90</v>
          </cell>
          <cell r="CK81">
            <v>30</v>
          </cell>
          <cell r="CL81">
            <v>10</v>
          </cell>
          <cell r="CM81">
            <v>12.5</v>
          </cell>
          <cell r="CN81">
            <v>25</v>
          </cell>
          <cell r="CO81">
            <v>62.5</v>
          </cell>
        </row>
        <row r="82">
          <cell r="D82" t="str">
            <v>C27</v>
          </cell>
          <cell r="E82">
            <v>2</v>
          </cell>
          <cell r="F82">
            <v>50</v>
          </cell>
          <cell r="G82">
            <v>40</v>
          </cell>
          <cell r="H82">
            <v>10</v>
          </cell>
          <cell r="I82">
            <v>20</v>
          </cell>
          <cell r="J82">
            <v>70</v>
          </cell>
          <cell r="K82">
            <v>20</v>
          </cell>
          <cell r="L82">
            <v>20</v>
          </cell>
          <cell r="M82">
            <v>10</v>
          </cell>
          <cell r="N82">
            <v>10</v>
          </cell>
          <cell r="O82">
            <v>10</v>
          </cell>
          <cell r="P82">
            <v>10</v>
          </cell>
          <cell r="Q82">
            <v>30</v>
          </cell>
          <cell r="R82">
            <v>70</v>
          </cell>
          <cell r="S82">
            <v>5.44382182258728</v>
          </cell>
          <cell r="T82">
            <v>94.5561781774127</v>
          </cell>
          <cell r="U82">
            <v>-20.6888974757591</v>
          </cell>
          <cell r="V82">
            <v>12.6785007603939</v>
          </cell>
          <cell r="W82">
            <v>5.44382182258728</v>
          </cell>
          <cell r="X82">
            <v>81.8776774170188</v>
          </cell>
          <cell r="Y82">
            <v>-14.5789107757086</v>
          </cell>
          <cell r="Z82">
            <v>44.2467740206183</v>
          </cell>
          <cell r="AA82">
            <v>7.45581315996259</v>
          </cell>
          <cell r="AB82">
            <v>48.2974128194191</v>
          </cell>
          <cell r="AC82">
            <v>-4.50523973627582</v>
          </cell>
          <cell r="AD82">
            <v>41.6876746389755</v>
          </cell>
          <cell r="AE82">
            <v>4.87493317217233</v>
          </cell>
          <cell r="AF82">
            <v>53.4373921888522</v>
          </cell>
          <cell r="AG82">
            <v>-3.55340662694751</v>
          </cell>
          <cell r="AH82">
            <v>18.8210045254549</v>
          </cell>
          <cell r="AI82">
            <v>4.87493317217233</v>
          </cell>
          <cell r="AJ82">
            <v>76.3040623023728</v>
          </cell>
          <cell r="AK82">
            <v>-8.76279979676823</v>
          </cell>
          <cell r="AL82">
            <v>23.6328267725756</v>
          </cell>
          <cell r="AM82">
            <v>27.7416032856929</v>
          </cell>
          <cell r="AN82">
            <v>48.6255699417315</v>
          </cell>
          <cell r="AO82">
            <v>-5.92231198763188</v>
          </cell>
          <cell r="AP82">
            <v>18.353640810418</v>
          </cell>
          <cell r="AQ82">
            <v>5.60030164368872</v>
          </cell>
          <cell r="AR82">
            <v>76.0460575458933</v>
          </cell>
          <cell r="AS82">
            <v>-8.50767016561142</v>
          </cell>
          <cell r="AT82">
            <v>15.9650143545922</v>
          </cell>
          <cell r="AU82">
            <v>5.60030164368872</v>
          </cell>
          <cell r="AV82">
            <v>78.4346840017191</v>
          </cell>
          <cell r="AW82">
            <v>-9.73546828906696</v>
          </cell>
          <cell r="AX82">
            <v>1.13038689209488</v>
          </cell>
          <cell r="AY82">
            <v>5.60030164368872</v>
          </cell>
          <cell r="AZ82">
            <v>93.2693114642164</v>
          </cell>
          <cell r="BA82">
            <v>-13.6274479926375</v>
          </cell>
          <cell r="BB82">
            <v>31.482287667645</v>
          </cell>
          <cell r="BC82">
            <v>67.2188883338388</v>
          </cell>
          <cell r="BD82">
            <v>1.29882399851617</v>
          </cell>
          <cell r="BE82">
            <v>65.2876683132018</v>
          </cell>
          <cell r="BF82">
            <v>26.9855385885959</v>
          </cell>
          <cell r="BG82">
            <v>33.088863396612</v>
          </cell>
          <cell r="BH82">
            <v>36.0903278896815</v>
          </cell>
          <cell r="BI82">
            <v>3.83527012511062</v>
          </cell>
          <cell r="BJ82">
            <v>20</v>
          </cell>
          <cell r="BK82">
            <v>30</v>
          </cell>
          <cell r="BL82">
            <v>50</v>
          </cell>
          <cell r="BM82">
            <v>77.7777777777778</v>
          </cell>
          <cell r="BN82">
            <v>22.2222222222222</v>
          </cell>
          <cell r="BO82">
            <v>75.9006084893718</v>
          </cell>
          <cell r="BP82">
            <v>24.0993915106282</v>
          </cell>
          <cell r="BQ82">
            <v>1.00659439129956</v>
          </cell>
          <cell r="BR82">
            <v>75.5914101458432</v>
          </cell>
          <cell r="BS82">
            <v>24.4085898541567</v>
          </cell>
          <cell r="BT82">
            <v>11.9989046466198</v>
          </cell>
          <cell r="BU82">
            <v>86.7378936977769</v>
          </cell>
          <cell r="BV82">
            <v>13.2621063022231</v>
          </cell>
          <cell r="BW82">
            <v>-4.58500003814697</v>
          </cell>
          <cell r="BX82">
            <v>33.1927831262299</v>
          </cell>
          <cell r="BY82">
            <v>30</v>
          </cell>
          <cell r="BZ82">
            <v>40</v>
          </cell>
          <cell r="CA82">
            <v>30</v>
          </cell>
          <cell r="CB82">
            <v>30</v>
          </cell>
          <cell r="CC82">
            <v>30</v>
          </cell>
          <cell r="CD82">
            <v>10</v>
          </cell>
          <cell r="CE82">
            <v>40</v>
          </cell>
          <cell r="CF82">
            <v>50</v>
          </cell>
          <cell r="CG82">
            <v>30</v>
          </cell>
          <cell r="CH82">
            <v>14.2857142857143</v>
          </cell>
          <cell r="CI82">
            <v>71.4285714285714</v>
          </cell>
          <cell r="CJ82">
            <v>14.2857142857143</v>
          </cell>
        </row>
        <row r="83">
          <cell r="D83" t="str">
            <v>C270</v>
          </cell>
          <cell r="E83">
            <v>3</v>
          </cell>
          <cell r="F83">
            <v>50</v>
          </cell>
          <cell r="G83">
            <v>40</v>
          </cell>
          <cell r="H83">
            <v>10</v>
          </cell>
          <cell r="I83">
            <v>20</v>
          </cell>
          <cell r="J83">
            <v>70</v>
          </cell>
          <cell r="K83">
            <v>20</v>
          </cell>
          <cell r="L83">
            <v>20</v>
          </cell>
          <cell r="M83">
            <v>10</v>
          </cell>
          <cell r="N83">
            <v>10</v>
          </cell>
          <cell r="O83">
            <v>10</v>
          </cell>
          <cell r="P83">
            <v>10</v>
          </cell>
          <cell r="Q83">
            <v>30</v>
          </cell>
          <cell r="R83">
            <v>70</v>
          </cell>
          <cell r="S83">
            <v>5.44382182258728</v>
          </cell>
          <cell r="T83">
            <v>94.5561781774127</v>
          </cell>
          <cell r="U83">
            <v>-20.6888974757591</v>
          </cell>
          <cell r="V83">
            <v>12.6785007603939</v>
          </cell>
          <cell r="W83">
            <v>5.44382182258728</v>
          </cell>
          <cell r="X83">
            <v>81.8776774170188</v>
          </cell>
          <cell r="Y83">
            <v>-14.5789107757086</v>
          </cell>
          <cell r="Z83">
            <v>44.2467740206183</v>
          </cell>
          <cell r="AA83">
            <v>7.45581315996259</v>
          </cell>
          <cell r="AB83">
            <v>48.2974128194191</v>
          </cell>
          <cell r="AC83">
            <v>-4.50523973627582</v>
          </cell>
          <cell r="AD83">
            <v>41.6876746389755</v>
          </cell>
          <cell r="AE83">
            <v>4.87493317217233</v>
          </cell>
          <cell r="AF83">
            <v>53.4373921888522</v>
          </cell>
          <cell r="AG83">
            <v>-3.55340662694751</v>
          </cell>
          <cell r="AH83">
            <v>18.8210045254549</v>
          </cell>
          <cell r="AI83">
            <v>4.87493317217233</v>
          </cell>
          <cell r="AJ83">
            <v>76.3040623023728</v>
          </cell>
          <cell r="AK83">
            <v>-8.76279979676823</v>
          </cell>
          <cell r="AL83">
            <v>23.6328267725756</v>
          </cell>
          <cell r="AM83">
            <v>27.7416032856929</v>
          </cell>
          <cell r="AN83">
            <v>48.6255699417315</v>
          </cell>
          <cell r="AO83">
            <v>-5.92231198763188</v>
          </cell>
          <cell r="AP83">
            <v>18.353640810418</v>
          </cell>
          <cell r="AQ83">
            <v>5.60030164368872</v>
          </cell>
          <cell r="AR83">
            <v>76.0460575458933</v>
          </cell>
          <cell r="AS83">
            <v>-8.50767016561142</v>
          </cell>
          <cell r="AT83">
            <v>15.9650143545922</v>
          </cell>
          <cell r="AU83">
            <v>5.60030164368872</v>
          </cell>
          <cell r="AV83">
            <v>78.4346840017191</v>
          </cell>
          <cell r="AW83">
            <v>-9.73546828906696</v>
          </cell>
          <cell r="AX83">
            <v>1.13038689209488</v>
          </cell>
          <cell r="AY83">
            <v>5.60030164368872</v>
          </cell>
          <cell r="AZ83">
            <v>93.2693114642164</v>
          </cell>
          <cell r="BA83">
            <v>-13.6274479926375</v>
          </cell>
          <cell r="BB83">
            <v>31.482287667645</v>
          </cell>
          <cell r="BC83">
            <v>67.2188883338388</v>
          </cell>
          <cell r="BD83">
            <v>1.29882399851617</v>
          </cell>
          <cell r="BE83">
            <v>65.2876683132018</v>
          </cell>
          <cell r="BF83">
            <v>26.9855385885959</v>
          </cell>
          <cell r="BG83">
            <v>33.088863396612</v>
          </cell>
          <cell r="BH83">
            <v>36.0903278896815</v>
          </cell>
          <cell r="BI83">
            <v>3.83527012511062</v>
          </cell>
          <cell r="BJ83">
            <v>20</v>
          </cell>
          <cell r="BK83">
            <v>30</v>
          </cell>
          <cell r="BL83">
            <v>50</v>
          </cell>
          <cell r="BM83">
            <v>77.7777777777778</v>
          </cell>
          <cell r="BN83">
            <v>22.2222222222222</v>
          </cell>
          <cell r="BO83">
            <v>75.9006084893718</v>
          </cell>
          <cell r="BP83">
            <v>24.0993915106282</v>
          </cell>
          <cell r="BQ83">
            <v>1.00659439129956</v>
          </cell>
          <cell r="BR83">
            <v>75.5914101458432</v>
          </cell>
          <cell r="BS83">
            <v>24.4085898541567</v>
          </cell>
          <cell r="BT83">
            <v>11.9989046466198</v>
          </cell>
          <cell r="BU83">
            <v>86.7378936977769</v>
          </cell>
          <cell r="BV83">
            <v>13.2621063022231</v>
          </cell>
          <cell r="BW83">
            <v>-4.58500003814697</v>
          </cell>
          <cell r="BX83">
            <v>33.1927831262299</v>
          </cell>
          <cell r="BY83">
            <v>30</v>
          </cell>
          <cell r="BZ83">
            <v>40</v>
          </cell>
          <cell r="CA83">
            <v>30</v>
          </cell>
          <cell r="CB83">
            <v>30</v>
          </cell>
          <cell r="CC83">
            <v>30</v>
          </cell>
          <cell r="CD83">
            <v>10</v>
          </cell>
          <cell r="CE83">
            <v>40</v>
          </cell>
          <cell r="CF83">
            <v>50</v>
          </cell>
          <cell r="CG83">
            <v>30</v>
          </cell>
          <cell r="CH83">
            <v>14.2857142857143</v>
          </cell>
          <cell r="CI83">
            <v>71.4285714285714</v>
          </cell>
          <cell r="CJ83">
            <v>14.2857142857143</v>
          </cell>
        </row>
        <row r="84">
          <cell r="D84" t="str">
            <v>C2701</v>
          </cell>
          <cell r="E84">
            <v>4</v>
          </cell>
          <cell r="F84">
            <v>50</v>
          </cell>
          <cell r="G84">
            <v>37.5</v>
          </cell>
          <cell r="H84">
            <v>12.5</v>
          </cell>
          <cell r="I84">
            <v>25</v>
          </cell>
          <cell r="J84">
            <v>75</v>
          </cell>
          <cell r="K84">
            <v>25</v>
          </cell>
          <cell r="L84">
            <v>12.5</v>
          </cell>
          <cell r="M84">
            <v>12.5</v>
          </cell>
          <cell r="N84">
            <v>12.5</v>
          </cell>
          <cell r="O84">
            <v>25</v>
          </cell>
          <cell r="P84">
            <v>75</v>
          </cell>
          <cell r="Q84">
            <v>8.83238556529801</v>
          </cell>
          <cell r="R84">
            <v>91.167614434702</v>
          </cell>
          <cell r="S84">
            <v>-12.3848311155734</v>
          </cell>
          <cell r="T84">
            <v>2.1072905598708</v>
          </cell>
          <cell r="U84">
            <v>8.83238556529801</v>
          </cell>
          <cell r="V84">
            <v>89.0603238748312</v>
          </cell>
          <cell r="W84">
            <v>-17.9756654131131</v>
          </cell>
          <cell r="X84">
            <v>33.9530138706481</v>
          </cell>
          <cell r="Y84">
            <v>8.83238556529801</v>
          </cell>
          <cell r="Z84">
            <v>57.2146005640539</v>
          </cell>
          <cell r="AA84">
            <v>-6.99872233160549</v>
          </cell>
          <cell r="AB84">
            <v>38.4600831193292</v>
          </cell>
          <cell r="AC84">
            <v>7.8583054361739</v>
          </cell>
          <cell r="AD84">
            <v>53.6816114444969</v>
          </cell>
          <cell r="AE84">
            <v>-2.97754111884808</v>
          </cell>
          <cell r="AF84">
            <v>1.59941822118858</v>
          </cell>
          <cell r="AG84">
            <v>7.8583054361739</v>
          </cell>
          <cell r="AH84">
            <v>90.5422763426375</v>
          </cell>
          <cell r="AI84">
            <v>-16.4145461382548</v>
          </cell>
          <cell r="AJ84">
            <v>9.35598997037649</v>
          </cell>
          <cell r="AK84">
            <v>44.7189703343145</v>
          </cell>
          <cell r="AL84">
            <v>45.925039695309</v>
          </cell>
          <cell r="AM84">
            <v>-5.42006306760885</v>
          </cell>
          <cell r="AN84">
            <v>5.64189378025351</v>
          </cell>
          <cell r="AO84">
            <v>8.97874031359964</v>
          </cell>
          <cell r="AP84">
            <v>85.3793659061469</v>
          </cell>
          <cell r="AQ84">
            <v>-9.00622107970881</v>
          </cell>
          <cell r="AR84">
            <v>1.81230422997926</v>
          </cell>
          <cell r="AS84">
            <v>8.97874031359964</v>
          </cell>
          <cell r="AT84">
            <v>89.2089554564211</v>
          </cell>
          <cell r="AU84">
            <v>-15.2948709475566</v>
          </cell>
          <cell r="AV84">
            <v>1.81230422997926</v>
          </cell>
          <cell r="AW84">
            <v>8.97874031359964</v>
          </cell>
          <cell r="AX84">
            <v>89.2089554564211</v>
          </cell>
          <cell r="AY84">
            <v>-16.1053856599731</v>
          </cell>
          <cell r="AZ84">
            <v>51.0787663924887</v>
          </cell>
          <cell r="BA84">
            <v>46.8139430476405</v>
          </cell>
          <cell r="BB84">
            <v>2.1072905598708</v>
          </cell>
          <cell r="BC84">
            <v>66.896282098617</v>
          </cell>
          <cell r="BD84">
            <v>35.2222965622077</v>
          </cell>
          <cell r="BE84">
            <v>58.5551293719963</v>
          </cell>
          <cell r="BF84">
            <v>6.22257406579597</v>
          </cell>
          <cell r="BG84">
            <v>25</v>
          </cell>
          <cell r="BH84">
            <v>37.5</v>
          </cell>
          <cell r="BI84">
            <v>37.5</v>
          </cell>
          <cell r="BJ84">
            <v>71.4285714285714</v>
          </cell>
          <cell r="BK84">
            <v>28.5714285714286</v>
          </cell>
          <cell r="BL84">
            <v>75.9024555835822</v>
          </cell>
          <cell r="BM84">
            <v>24.0975444164178</v>
          </cell>
          <cell r="BN84">
            <v>-9.39560567624409</v>
          </cell>
          <cell r="BO84">
            <v>75.2400705965</v>
          </cell>
          <cell r="BP84">
            <v>24.7599294035</v>
          </cell>
          <cell r="BQ84">
            <v>1.3246926037246</v>
          </cell>
          <cell r="BR84">
            <v>75.2400705965</v>
          </cell>
          <cell r="BS84">
            <v>24.7599294035</v>
          </cell>
          <cell r="BT84">
            <v>-13.0820003509521</v>
          </cell>
          <cell r="BU84">
            <v>41.2865769302529</v>
          </cell>
          <cell r="BV84">
            <v>42.8571428571429</v>
          </cell>
          <cell r="BW84">
            <v>57.1428571428571</v>
          </cell>
          <cell r="BX84">
            <v>42.8571428571429</v>
          </cell>
          <cell r="BY84">
            <v>42.8571428571429</v>
          </cell>
          <cell r="BZ84">
            <v>42.8571428571429</v>
          </cell>
          <cell r="CA84">
            <v>14.2857142857143</v>
          </cell>
          <cell r="CB84">
            <v>57.1428571428571</v>
          </cell>
          <cell r="CC84">
            <v>71.4285714285714</v>
          </cell>
          <cell r="CD84">
            <v>42.8571428571429</v>
          </cell>
          <cell r="CE84">
            <v>14.2857142857143</v>
          </cell>
          <cell r="CF84">
            <v>71.4285714285714</v>
          </cell>
          <cell r="CG84">
            <v>14.2857142857143</v>
          </cell>
        </row>
        <row r="85">
          <cell r="D85" t="str">
            <v>C2702</v>
          </cell>
          <cell r="E85">
            <v>4</v>
          </cell>
          <cell r="F85">
            <v>50</v>
          </cell>
          <cell r="G85">
            <v>50</v>
          </cell>
          <cell r="H85">
            <v>50</v>
          </cell>
          <cell r="I85">
            <v>50</v>
          </cell>
          <cell r="J85">
            <v>50</v>
          </cell>
          <cell r="K85">
            <v>50</v>
          </cell>
          <cell r="L85">
            <v>50</v>
          </cell>
          <cell r="M85">
            <v>50</v>
          </cell>
          <cell r="N85">
            <v>100</v>
          </cell>
          <cell r="O85">
            <v>-34.029610857656</v>
          </cell>
          <cell r="P85">
            <v>29.6614437268819</v>
          </cell>
          <cell r="Q85">
            <v>70.3385562731181</v>
          </cell>
          <cell r="R85">
            <v>-9.12193005316664</v>
          </cell>
          <cell r="S85">
            <v>100</v>
          </cell>
          <cell r="T85">
            <v>9</v>
          </cell>
          <cell r="U85">
            <v>46.9616704976892</v>
          </cell>
          <cell r="V85">
            <v>53.0383295023108</v>
          </cell>
          <cell r="W85">
            <v>-4.49439072806615</v>
          </cell>
          <cell r="X85">
            <v>46.9616704976892</v>
          </cell>
          <cell r="Y85">
            <v>53.0383295023108</v>
          </cell>
          <cell r="Z85">
            <v>3.7404176244223</v>
          </cell>
          <cell r="AA85">
            <v>46.9616704976892</v>
          </cell>
          <cell r="AB85">
            <v>53.0383295023108</v>
          </cell>
          <cell r="AC85">
            <v>-6.74300404488926</v>
          </cell>
          <cell r="AD85">
            <v>39.4253916227725</v>
          </cell>
          <cell r="AE85">
            <v>60.5746083772275</v>
          </cell>
          <cell r="AF85">
            <v>-7.68124240519398</v>
          </cell>
          <cell r="AG85">
            <v>39.4253916227725</v>
          </cell>
          <cell r="AH85">
            <v>60.5746083772275</v>
          </cell>
          <cell r="AI85">
            <v>-0.519870526835638</v>
          </cell>
          <cell r="AJ85">
            <v>100</v>
          </cell>
          <cell r="AK85">
            <v>-9.51987057383437</v>
          </cell>
          <cell r="AL85">
            <v>100</v>
          </cell>
          <cell r="AM85">
            <v>62.7033855627312</v>
          </cell>
          <cell r="AN85">
            <v>70.3385562731181</v>
          </cell>
          <cell r="AO85">
            <v>29.6614437268819</v>
          </cell>
          <cell r="AP85">
            <v>100</v>
          </cell>
          <cell r="AQ85">
            <v>100</v>
          </cell>
          <cell r="AR85">
            <v>75.8989914450111</v>
          </cell>
          <cell r="AS85">
            <v>24.1010085549889</v>
          </cell>
          <cell r="AT85">
            <v>10.113232732928</v>
          </cell>
          <cell r="AU85">
            <v>75.8989914450111</v>
          </cell>
          <cell r="AV85">
            <v>24.1010085549889</v>
          </cell>
          <cell r="AW85">
            <v>21.3436767165013</v>
          </cell>
          <cell r="AX85">
            <v>100</v>
          </cell>
          <cell r="AY85">
            <v>37.9000015258789</v>
          </cell>
          <cell r="AZ85">
            <v>0</v>
          </cell>
        </row>
        <row r="86">
          <cell r="D86" t="str">
            <v>C28</v>
          </cell>
          <cell r="E86">
            <v>2</v>
          </cell>
          <cell r="F86">
            <v>50</v>
          </cell>
          <cell r="G86">
            <v>50</v>
          </cell>
          <cell r="H86">
            <v>25</v>
          </cell>
          <cell r="I86">
            <v>25</v>
          </cell>
          <cell r="J86">
            <v>25</v>
          </cell>
          <cell r="K86">
            <v>50</v>
          </cell>
          <cell r="L86">
            <v>25</v>
          </cell>
          <cell r="M86">
            <v>25</v>
          </cell>
          <cell r="N86">
            <v>50</v>
          </cell>
          <cell r="O86">
            <v>100</v>
          </cell>
          <cell r="P86">
            <v>74.6885880917244</v>
          </cell>
          <cell r="Q86">
            <v>25.3114119082756</v>
          </cell>
          <cell r="R86">
            <v>147.206080905913</v>
          </cell>
          <cell r="S86">
            <v>95.7104134368657</v>
          </cell>
          <cell r="T86">
            <v>4.28958656313427</v>
          </cell>
          <cell r="U86">
            <v>29.8229329607576</v>
          </cell>
          <cell r="V86">
            <v>95.7104134368657</v>
          </cell>
          <cell r="W86">
            <v>4.28958656313427</v>
          </cell>
          <cell r="X86">
            <v>3.84514336208652</v>
          </cell>
          <cell r="Y86">
            <v>90.2529872874592</v>
          </cell>
          <cell r="Z86">
            <v>9.74701271254084</v>
          </cell>
          <cell r="AA86">
            <v>79.4293974289866</v>
          </cell>
          <cell r="AB86">
            <v>90.2529872874592</v>
          </cell>
          <cell r="AC86">
            <v>9.74701271254084</v>
          </cell>
          <cell r="AD86">
            <v>26.9195398616175</v>
          </cell>
          <cell r="AE86">
            <v>100</v>
          </cell>
          <cell r="AF86">
            <v>-8.84675575547251</v>
          </cell>
          <cell r="AG86">
            <v>81.6767139363842</v>
          </cell>
          <cell r="AH86">
            <v>18.3232860636158</v>
          </cell>
          <cell r="AI86">
            <v>66.030050768498</v>
          </cell>
          <cell r="AJ86">
            <v>81.6767139363842</v>
          </cell>
          <cell r="AK86">
            <v>18.3232860636158</v>
          </cell>
          <cell r="AL86">
            <v>29.7437124630481</v>
          </cell>
          <cell r="AM86">
            <v>100</v>
          </cell>
          <cell r="AN86">
            <v>-6.6421812657706</v>
          </cell>
          <cell r="AO86">
            <v>2.77629689740364</v>
          </cell>
          <cell r="AP86">
            <v>22.535115010872</v>
          </cell>
          <cell r="AQ86">
            <v>74.6885880917244</v>
          </cell>
          <cell r="AR86">
            <v>77.7892014668985</v>
          </cell>
          <cell r="AS86">
            <v>21.0218253451413</v>
          </cell>
          <cell r="AT86">
            <v>78.9781746548586</v>
          </cell>
          <cell r="AU86">
            <v>100</v>
          </cell>
          <cell r="AV86">
            <v>75</v>
          </cell>
          <cell r="AW86">
            <v>25</v>
          </cell>
          <cell r="AX86">
            <v>100</v>
          </cell>
          <cell r="AY86">
            <v>107.734100412591</v>
          </cell>
          <cell r="AZ86">
            <v>99.7069432820321</v>
          </cell>
          <cell r="BA86">
            <v>0.29305671796786</v>
          </cell>
          <cell r="BB86">
            <v>21.0871047130493</v>
          </cell>
          <cell r="BC86">
            <v>99.7069432820321</v>
          </cell>
          <cell r="BD86">
            <v>0.29305671796786</v>
          </cell>
          <cell r="BE86">
            <v>11.0699996948242</v>
          </cell>
          <cell r="BF86">
            <v>148.369776130193</v>
          </cell>
          <cell r="BG86">
            <v>50</v>
          </cell>
          <cell r="BH86">
            <v>75</v>
          </cell>
          <cell r="BI86">
            <v>25</v>
          </cell>
          <cell r="BJ86">
            <v>50</v>
          </cell>
          <cell r="BK86">
            <v>50</v>
          </cell>
          <cell r="BL86">
            <v>50</v>
          </cell>
          <cell r="BM86">
            <v>100</v>
          </cell>
        </row>
        <row r="87">
          <cell r="D87" t="str">
            <v>C280</v>
          </cell>
          <cell r="E87">
            <v>3</v>
          </cell>
          <cell r="F87">
            <v>50</v>
          </cell>
          <cell r="G87">
            <v>50</v>
          </cell>
          <cell r="H87">
            <v>25</v>
          </cell>
          <cell r="I87">
            <v>25</v>
          </cell>
          <cell r="J87">
            <v>25</v>
          </cell>
          <cell r="K87">
            <v>50</v>
          </cell>
          <cell r="L87">
            <v>25</v>
          </cell>
          <cell r="M87">
            <v>25</v>
          </cell>
          <cell r="N87">
            <v>50</v>
          </cell>
          <cell r="O87">
            <v>100</v>
          </cell>
          <cell r="P87">
            <v>74.6885880917244</v>
          </cell>
          <cell r="Q87">
            <v>25.3114119082756</v>
          </cell>
          <cell r="R87">
            <v>147.206080905913</v>
          </cell>
          <cell r="S87">
            <v>95.7104134368657</v>
          </cell>
          <cell r="T87">
            <v>4.28958656313427</v>
          </cell>
          <cell r="U87">
            <v>29.8229329607576</v>
          </cell>
          <cell r="V87">
            <v>95.7104134368657</v>
          </cell>
          <cell r="W87">
            <v>4.28958656313427</v>
          </cell>
          <cell r="X87">
            <v>3.84514336208652</v>
          </cell>
          <cell r="Y87">
            <v>90.2529872874592</v>
          </cell>
          <cell r="Z87">
            <v>9.74701271254084</v>
          </cell>
          <cell r="AA87">
            <v>79.4293974289866</v>
          </cell>
          <cell r="AB87">
            <v>90.2529872874592</v>
          </cell>
          <cell r="AC87">
            <v>9.74701271254084</v>
          </cell>
          <cell r="AD87">
            <v>26.9195398616175</v>
          </cell>
          <cell r="AE87">
            <v>100</v>
          </cell>
          <cell r="AF87">
            <v>-8.84675575547251</v>
          </cell>
          <cell r="AG87">
            <v>81.6767139363842</v>
          </cell>
          <cell r="AH87">
            <v>18.3232860636158</v>
          </cell>
          <cell r="AI87">
            <v>66.030050768498</v>
          </cell>
          <cell r="AJ87">
            <v>81.6767139363842</v>
          </cell>
          <cell r="AK87">
            <v>18.3232860636158</v>
          </cell>
          <cell r="AL87">
            <v>29.7437124630481</v>
          </cell>
          <cell r="AM87">
            <v>100</v>
          </cell>
          <cell r="AN87">
            <v>-6.6421812657706</v>
          </cell>
          <cell r="AO87">
            <v>2.77629689740364</v>
          </cell>
          <cell r="AP87">
            <v>22.535115010872</v>
          </cell>
          <cell r="AQ87">
            <v>74.6885880917244</v>
          </cell>
          <cell r="AR87">
            <v>77.7892014668985</v>
          </cell>
          <cell r="AS87">
            <v>21.0218253451413</v>
          </cell>
          <cell r="AT87">
            <v>78.9781746548586</v>
          </cell>
          <cell r="AU87">
            <v>100</v>
          </cell>
          <cell r="AV87">
            <v>75</v>
          </cell>
          <cell r="AW87">
            <v>25</v>
          </cell>
          <cell r="AX87">
            <v>100</v>
          </cell>
          <cell r="AY87">
            <v>107.734100412591</v>
          </cell>
          <cell r="AZ87">
            <v>99.7069432820321</v>
          </cell>
          <cell r="BA87">
            <v>0.29305671796786</v>
          </cell>
          <cell r="BB87">
            <v>21.0871047130493</v>
          </cell>
          <cell r="BC87">
            <v>99.7069432820321</v>
          </cell>
          <cell r="BD87">
            <v>0.29305671796786</v>
          </cell>
          <cell r="BE87">
            <v>11.0699996948242</v>
          </cell>
          <cell r="BF87">
            <v>148.369776130193</v>
          </cell>
          <cell r="BG87">
            <v>50</v>
          </cell>
          <cell r="BH87">
            <v>75</v>
          </cell>
          <cell r="BI87">
            <v>25</v>
          </cell>
          <cell r="BJ87">
            <v>50</v>
          </cell>
          <cell r="BK87">
            <v>50</v>
          </cell>
          <cell r="BL87">
            <v>50</v>
          </cell>
          <cell r="BM87">
            <v>100</v>
          </cell>
        </row>
        <row r="88">
          <cell r="D88" t="str">
            <v>C2800</v>
          </cell>
          <cell r="E88">
            <v>4</v>
          </cell>
          <cell r="F88">
            <v>50</v>
          </cell>
          <cell r="G88">
            <v>50</v>
          </cell>
          <cell r="H88">
            <v>25</v>
          </cell>
          <cell r="I88">
            <v>25</v>
          </cell>
          <cell r="J88">
            <v>25</v>
          </cell>
          <cell r="K88">
            <v>50</v>
          </cell>
          <cell r="L88">
            <v>25</v>
          </cell>
          <cell r="M88">
            <v>25</v>
          </cell>
          <cell r="N88">
            <v>50</v>
          </cell>
          <cell r="O88">
            <v>100</v>
          </cell>
          <cell r="P88">
            <v>74.6885880917244</v>
          </cell>
          <cell r="Q88">
            <v>25.3114119082756</v>
          </cell>
          <cell r="R88">
            <v>147.206080905913</v>
          </cell>
          <cell r="S88">
            <v>95.7104134368657</v>
          </cell>
          <cell r="T88">
            <v>4.28958656313427</v>
          </cell>
          <cell r="U88">
            <v>29.8229329607576</v>
          </cell>
          <cell r="V88">
            <v>95.7104134368657</v>
          </cell>
          <cell r="W88">
            <v>4.28958656313427</v>
          </cell>
          <cell r="X88">
            <v>3.84514336208652</v>
          </cell>
          <cell r="Y88">
            <v>90.2529872874591</v>
          </cell>
          <cell r="Z88">
            <v>9.74701271254084</v>
          </cell>
          <cell r="AA88">
            <v>79.4293974289866</v>
          </cell>
          <cell r="AB88">
            <v>90.2529872874591</v>
          </cell>
          <cell r="AC88">
            <v>9.74701271254084</v>
          </cell>
          <cell r="AD88">
            <v>26.9195398616175</v>
          </cell>
          <cell r="AE88">
            <v>100</v>
          </cell>
          <cell r="AF88">
            <v>-8.84675575547251</v>
          </cell>
          <cell r="AG88">
            <v>81.6767139363842</v>
          </cell>
          <cell r="AH88">
            <v>18.3232860636158</v>
          </cell>
          <cell r="AI88">
            <v>66.030050768498</v>
          </cell>
          <cell r="AJ88">
            <v>81.6767139363842</v>
          </cell>
          <cell r="AK88">
            <v>18.3232860636158</v>
          </cell>
          <cell r="AL88">
            <v>29.7437124630481</v>
          </cell>
          <cell r="AM88">
            <v>100</v>
          </cell>
          <cell r="AN88">
            <v>-6.6421812657706</v>
          </cell>
          <cell r="AO88">
            <v>2.77629689740364</v>
          </cell>
          <cell r="AP88">
            <v>22.535115010872</v>
          </cell>
          <cell r="AQ88">
            <v>74.6885880917244</v>
          </cell>
          <cell r="AR88">
            <v>77.7892014668985</v>
          </cell>
          <cell r="AS88">
            <v>21.0218253451413</v>
          </cell>
          <cell r="AT88">
            <v>78.9781746548586</v>
          </cell>
          <cell r="AU88">
            <v>100</v>
          </cell>
          <cell r="AV88">
            <v>75</v>
          </cell>
          <cell r="AW88">
            <v>25</v>
          </cell>
          <cell r="AX88">
            <v>100</v>
          </cell>
          <cell r="AY88">
            <v>107.734100412591</v>
          </cell>
          <cell r="AZ88">
            <v>99.7069432820321</v>
          </cell>
          <cell r="BA88">
            <v>0.29305671796786</v>
          </cell>
          <cell r="BB88">
            <v>21.0871047130493</v>
          </cell>
          <cell r="BC88">
            <v>99.7069432820321</v>
          </cell>
          <cell r="BD88">
            <v>0.29305671796786</v>
          </cell>
          <cell r="BE88">
            <v>11.0699996948242</v>
          </cell>
          <cell r="BF88">
            <v>148.369776130193</v>
          </cell>
          <cell r="BG88">
            <v>50</v>
          </cell>
          <cell r="BH88">
            <v>75</v>
          </cell>
          <cell r="BI88">
            <v>25</v>
          </cell>
          <cell r="BJ88">
            <v>50</v>
          </cell>
          <cell r="BK88">
            <v>50</v>
          </cell>
          <cell r="BL88">
            <v>50</v>
          </cell>
          <cell r="BM88">
            <v>100</v>
          </cell>
        </row>
        <row r="89">
          <cell r="D89" t="str">
            <v>C29</v>
          </cell>
          <cell r="E89">
            <v>2</v>
          </cell>
          <cell r="F89">
            <v>31.25</v>
          </cell>
          <cell r="G89">
            <v>62.5</v>
          </cell>
          <cell r="H89">
            <v>6.25</v>
          </cell>
          <cell r="I89">
            <v>6.25</v>
          </cell>
          <cell r="J89">
            <v>43.75</v>
          </cell>
          <cell r="K89">
            <v>31.25</v>
          </cell>
          <cell r="L89">
            <v>12.5</v>
          </cell>
          <cell r="M89">
            <v>6.25</v>
          </cell>
          <cell r="N89">
            <v>31.25</v>
          </cell>
          <cell r="O89">
            <v>6.25</v>
          </cell>
          <cell r="P89">
            <v>12.5</v>
          </cell>
          <cell r="Q89">
            <v>12.5</v>
          </cell>
          <cell r="R89">
            <v>12.5</v>
          </cell>
          <cell r="S89">
            <v>6.25</v>
          </cell>
          <cell r="T89">
            <v>12.5</v>
          </cell>
          <cell r="U89">
            <v>18.75</v>
          </cell>
          <cell r="V89">
            <v>68.75</v>
          </cell>
          <cell r="W89">
            <v>12.5</v>
          </cell>
          <cell r="X89">
            <v>2.35908005917327</v>
          </cell>
          <cell r="Y89">
            <v>0.879837408831525</v>
          </cell>
          <cell r="Z89">
            <v>96.7610825319952</v>
          </cell>
          <cell r="AA89">
            <v>-44.9808471795283</v>
          </cell>
          <cell r="AB89">
            <v>5.12210135278041</v>
          </cell>
          <cell r="AC89">
            <v>0.879837408831525</v>
          </cell>
          <cell r="AD89">
            <v>93.9980612383881</v>
          </cell>
          <cell r="AE89">
            <v>-13.7126739691478</v>
          </cell>
          <cell r="AF89">
            <v>7.16660002442835</v>
          </cell>
          <cell r="AG89">
            <v>0.879837408831525</v>
          </cell>
          <cell r="AH89">
            <v>91.9535625667401</v>
          </cell>
          <cell r="AI89">
            <v>-8.59007769408006</v>
          </cell>
          <cell r="AJ89">
            <v>1.42200617179684</v>
          </cell>
          <cell r="AK89">
            <v>0.537055455733244</v>
          </cell>
          <cell r="AL89">
            <v>98.0409383724699</v>
          </cell>
          <cell r="AM89">
            <v>-32.7733494782265</v>
          </cell>
          <cell r="AN89">
            <v>49.1336425776383</v>
          </cell>
          <cell r="AO89">
            <v>0.537055455733244</v>
          </cell>
          <cell r="AP89">
            <v>50.3293019666284</v>
          </cell>
          <cell r="AQ89">
            <v>-9.75456429840519</v>
          </cell>
          <cell r="AR89">
            <v>51.2486715406348</v>
          </cell>
          <cell r="AS89">
            <v>0.537055455733244</v>
          </cell>
          <cell r="AT89">
            <v>48.2142730036319</v>
          </cell>
          <cell r="AU89">
            <v>-6.15328078889117</v>
          </cell>
          <cell r="AV89">
            <v>2.18384857616916</v>
          </cell>
          <cell r="AW89">
            <v>0.612160779835694</v>
          </cell>
          <cell r="AX89">
            <v>97.2039906439951</v>
          </cell>
          <cell r="AY89">
            <v>-32.5584984470988</v>
          </cell>
          <cell r="AZ89">
            <v>40.4415905289161</v>
          </cell>
          <cell r="BA89">
            <v>1.36073475108209</v>
          </cell>
          <cell r="BB89">
            <v>58.1976747200019</v>
          </cell>
          <cell r="BC89">
            <v>-9.64484555186362</v>
          </cell>
          <cell r="BD89">
            <v>41.3527918147105</v>
          </cell>
          <cell r="BE89">
            <v>1.36073475108209</v>
          </cell>
          <cell r="BF89">
            <v>57.2864734342074</v>
          </cell>
          <cell r="BG89">
            <v>-6.47377946477718</v>
          </cell>
          <cell r="BH89">
            <v>91.9248693034623</v>
          </cell>
          <cell r="BI89">
            <v>6.98300707691737</v>
          </cell>
          <cell r="BJ89">
            <v>1.09212361962034</v>
          </cell>
          <cell r="BK89">
            <v>57.1574554917778</v>
          </cell>
          <cell r="BL89">
            <v>45.5297692266346</v>
          </cell>
          <cell r="BM89">
            <v>4.83955797057476</v>
          </cell>
          <cell r="BN89">
            <v>49.6306728027907</v>
          </cell>
          <cell r="BO89">
            <v>31.25</v>
          </cell>
          <cell r="BP89">
            <v>12.5</v>
          </cell>
          <cell r="BQ89">
            <v>56.25</v>
          </cell>
          <cell r="BR89">
            <v>93.3333333333333</v>
          </cell>
          <cell r="BS89">
            <v>6.66666666666667</v>
          </cell>
          <cell r="BT89">
            <v>10.6599554867</v>
          </cell>
          <cell r="BU89">
            <v>0.67082529962986</v>
          </cell>
          <cell r="BV89">
            <v>88.6692192136701</v>
          </cell>
          <cell r="BW89">
            <v>-2.38573177141651</v>
          </cell>
          <cell r="BX89">
            <v>99.1226015497799</v>
          </cell>
          <cell r="BY89">
            <v>0.304983914478993</v>
          </cell>
          <cell r="BZ89">
            <v>0.572414535741163</v>
          </cell>
          <cell r="CA89">
            <v>9.00964543286485</v>
          </cell>
          <cell r="CB89">
            <v>99.3291747003701</v>
          </cell>
          <cell r="CC89">
            <v>0.67082529962986</v>
          </cell>
          <cell r="CD89">
            <v>38.6069234701303</v>
          </cell>
          <cell r="CE89">
            <v>77.7493119408368</v>
          </cell>
          <cell r="CF89">
            <v>43.75</v>
          </cell>
          <cell r="CG89">
            <v>12.5</v>
          </cell>
          <cell r="CH89">
            <v>6.25</v>
          </cell>
          <cell r="CI89">
            <v>31.25</v>
          </cell>
          <cell r="CJ89">
            <v>18.75</v>
          </cell>
          <cell r="CK89">
            <v>18.75</v>
          </cell>
          <cell r="CL89">
            <v>12.5</v>
          </cell>
          <cell r="CM89">
            <v>12.5</v>
          </cell>
          <cell r="CN89">
            <v>25</v>
          </cell>
          <cell r="CO89">
            <v>18.75</v>
          </cell>
          <cell r="CP89">
            <v>6.25</v>
          </cell>
          <cell r="CQ89">
            <v>14.2857142857143</v>
          </cell>
          <cell r="CR89">
            <v>85.7142857142857</v>
          </cell>
        </row>
        <row r="90">
          <cell r="D90" t="str">
            <v>C291</v>
          </cell>
          <cell r="E90">
            <v>3</v>
          </cell>
          <cell r="F90">
            <v>66.6666666666666</v>
          </cell>
          <cell r="G90">
            <v>33.3333333333333</v>
          </cell>
          <cell r="H90">
            <v>33.3333333333333</v>
          </cell>
          <cell r="I90">
            <v>33.3333333333333</v>
          </cell>
          <cell r="J90">
            <v>33.3333333333333</v>
          </cell>
          <cell r="K90">
            <v>33.3333333333333</v>
          </cell>
          <cell r="L90">
            <v>33.3333333333333</v>
          </cell>
          <cell r="M90">
            <v>66.6666666666666</v>
          </cell>
          <cell r="N90">
            <v>33.3333333333333</v>
          </cell>
          <cell r="O90">
            <v>100</v>
          </cell>
          <cell r="P90">
            <v>-49.8700209661312</v>
          </cell>
          <cell r="Q90">
            <v>100</v>
          </cell>
          <cell r="R90">
            <v>-14.7207098634</v>
          </cell>
          <cell r="S90">
            <v>100</v>
          </cell>
          <cell r="T90">
            <v>-10.2487844965338</v>
          </cell>
          <cell r="U90">
            <v>100</v>
          </cell>
          <cell r="V90">
            <v>-33.4171513466436</v>
          </cell>
          <cell r="W90">
            <v>52.08964753477</v>
          </cell>
          <cell r="X90">
            <v>47.91035246523</v>
          </cell>
          <cell r="Y90">
            <v>-9.56137950871691</v>
          </cell>
          <cell r="Z90">
            <v>52.08964753477</v>
          </cell>
          <cell r="AA90">
            <v>47.91035246523</v>
          </cell>
          <cell r="AB90">
            <v>-6.09353859375102</v>
          </cell>
          <cell r="AC90">
            <v>100</v>
          </cell>
          <cell r="AD90">
            <v>-33.6847098914349</v>
          </cell>
          <cell r="AE90">
            <v>41.8306596406054</v>
          </cell>
          <cell r="AF90">
            <v>0.312592811042258</v>
          </cell>
          <cell r="AG90">
            <v>57.8567475483524</v>
          </cell>
          <cell r="AH90">
            <v>-10.0557752542481</v>
          </cell>
          <cell r="AI90">
            <v>41.8306596406054</v>
          </cell>
          <cell r="AJ90">
            <v>0.312592811042258</v>
          </cell>
          <cell r="AK90">
            <v>57.8567475483524</v>
          </cell>
          <cell r="AL90">
            <v>-6.9799173862526</v>
          </cell>
          <cell r="AM90">
            <v>99.6253867116438</v>
          </cell>
          <cell r="AN90">
            <v>0.374613288356161</v>
          </cell>
          <cell r="AO90">
            <v>59.1098658271607</v>
          </cell>
          <cell r="AP90">
            <v>43.6769626223822</v>
          </cell>
          <cell r="AQ90">
            <v>56.3230373776179</v>
          </cell>
          <cell r="AR90">
            <v>33.3333333333333</v>
          </cell>
          <cell r="AS90">
            <v>66.6666666666666</v>
          </cell>
          <cell r="AT90">
            <v>50</v>
          </cell>
          <cell r="AU90">
            <v>50</v>
          </cell>
          <cell r="AV90">
            <v>100</v>
          </cell>
          <cell r="AW90">
            <v>-21.7600002288818</v>
          </cell>
          <cell r="AX90">
            <v>100</v>
          </cell>
          <cell r="AY90">
            <v>1.12999999523163</v>
          </cell>
          <cell r="AZ90">
            <v>100</v>
          </cell>
          <cell r="BA90">
            <v>4.59000015258789</v>
          </cell>
          <cell r="BB90">
            <v>10.8000001907349</v>
          </cell>
          <cell r="BC90">
            <v>33.3333333333333</v>
          </cell>
          <cell r="BD90">
            <v>33.3333333333333</v>
          </cell>
          <cell r="BE90">
            <v>33.3333333333333</v>
          </cell>
          <cell r="BF90">
            <v>33.3333333333333</v>
          </cell>
          <cell r="BG90">
            <v>33.3333333333333</v>
          </cell>
          <cell r="BH90">
            <v>33.3333333333333</v>
          </cell>
          <cell r="BI90">
            <v>100</v>
          </cell>
        </row>
        <row r="91">
          <cell r="D91" t="str">
            <v>C2910</v>
          </cell>
          <cell r="E91">
            <v>4</v>
          </cell>
          <cell r="F91">
            <v>66.6666666666666</v>
          </cell>
          <cell r="G91">
            <v>33.3333333333333</v>
          </cell>
          <cell r="H91">
            <v>33.3333333333333</v>
          </cell>
          <cell r="I91">
            <v>33.3333333333333</v>
          </cell>
          <cell r="J91">
            <v>33.3333333333333</v>
          </cell>
          <cell r="K91">
            <v>33.3333333333333</v>
          </cell>
          <cell r="L91">
            <v>33.3333333333333</v>
          </cell>
          <cell r="M91">
            <v>66.6666666666666</v>
          </cell>
          <cell r="N91">
            <v>33.3333333333333</v>
          </cell>
          <cell r="O91">
            <v>100</v>
          </cell>
          <cell r="P91">
            <v>-49.8700209661312</v>
          </cell>
          <cell r="Q91">
            <v>100</v>
          </cell>
          <cell r="R91">
            <v>-14.7207098634</v>
          </cell>
          <cell r="S91">
            <v>100</v>
          </cell>
          <cell r="T91">
            <v>-10.2487844965338</v>
          </cell>
          <cell r="U91">
            <v>100</v>
          </cell>
          <cell r="V91">
            <v>-33.4171513466436</v>
          </cell>
          <cell r="W91">
            <v>52.08964753477</v>
          </cell>
          <cell r="X91">
            <v>47.91035246523</v>
          </cell>
          <cell r="Y91">
            <v>-9.56137950871691</v>
          </cell>
          <cell r="Z91">
            <v>52.08964753477</v>
          </cell>
          <cell r="AA91">
            <v>47.91035246523</v>
          </cell>
          <cell r="AB91">
            <v>-6.09353859375102</v>
          </cell>
          <cell r="AC91">
            <v>100</v>
          </cell>
          <cell r="AD91">
            <v>-33.6847098914349</v>
          </cell>
          <cell r="AE91">
            <v>41.8306596406054</v>
          </cell>
          <cell r="AF91">
            <v>0.312592811042258</v>
          </cell>
          <cell r="AG91">
            <v>57.8567475483524</v>
          </cell>
          <cell r="AH91">
            <v>-10.0557752542481</v>
          </cell>
          <cell r="AI91">
            <v>41.8306596406054</v>
          </cell>
          <cell r="AJ91">
            <v>0.312592811042258</v>
          </cell>
          <cell r="AK91">
            <v>57.8567475483524</v>
          </cell>
          <cell r="AL91">
            <v>-6.9799173862526</v>
          </cell>
          <cell r="AM91">
            <v>99.6253867116438</v>
          </cell>
          <cell r="AN91">
            <v>0.374613288356161</v>
          </cell>
          <cell r="AO91">
            <v>59.1098658271607</v>
          </cell>
          <cell r="AP91">
            <v>43.6769626223822</v>
          </cell>
          <cell r="AQ91">
            <v>56.3230373776178</v>
          </cell>
          <cell r="AR91">
            <v>33.3333333333333</v>
          </cell>
          <cell r="AS91">
            <v>66.6666666666666</v>
          </cell>
          <cell r="AT91">
            <v>50</v>
          </cell>
          <cell r="AU91">
            <v>50</v>
          </cell>
          <cell r="AV91">
            <v>100</v>
          </cell>
          <cell r="AW91">
            <v>-21.7600002288818</v>
          </cell>
          <cell r="AX91">
            <v>100</v>
          </cell>
          <cell r="AY91">
            <v>1.12999999523163</v>
          </cell>
          <cell r="AZ91">
            <v>100</v>
          </cell>
          <cell r="BA91">
            <v>4.59000015258789</v>
          </cell>
          <cell r="BB91">
            <v>10.8000001907349</v>
          </cell>
          <cell r="BC91">
            <v>100</v>
          </cell>
          <cell r="BD91">
            <v>100</v>
          </cell>
          <cell r="BE91">
            <v>100</v>
          </cell>
          <cell r="BF91">
            <v>100</v>
          </cell>
          <cell r="BG91">
            <v>100</v>
          </cell>
          <cell r="BH91">
            <v>100</v>
          </cell>
          <cell r="BI91">
            <v>100</v>
          </cell>
        </row>
        <row r="92">
          <cell r="D92" t="str">
            <v>C292</v>
          </cell>
          <cell r="E92">
            <v>3</v>
          </cell>
          <cell r="F92">
            <v>100</v>
          </cell>
          <cell r="G92">
            <v>50</v>
          </cell>
          <cell r="H92">
            <v>50</v>
          </cell>
          <cell r="I92">
            <v>50</v>
          </cell>
          <cell r="J92">
            <v>50</v>
          </cell>
          <cell r="K92">
            <v>100</v>
          </cell>
          <cell r="L92">
            <v>100</v>
          </cell>
          <cell r="M92">
            <v>-42.5169754157815</v>
          </cell>
          <cell r="N92">
            <v>100</v>
          </cell>
          <cell r="O92">
            <v>-33.8787617950493</v>
          </cell>
          <cell r="P92">
            <v>15.5189036513657</v>
          </cell>
          <cell r="Q92">
            <v>84.4810963486343</v>
          </cell>
          <cell r="R92">
            <v>-32.5509262473445</v>
          </cell>
          <cell r="S92">
            <v>100</v>
          </cell>
          <cell r="T92">
            <v>-65.2135512917834</v>
          </cell>
          <cell r="U92">
            <v>100</v>
          </cell>
          <cell r="V92">
            <v>-33.3809778059826</v>
          </cell>
          <cell r="W92">
            <v>11.6742651419918</v>
          </cell>
          <cell r="X92">
            <v>88.3257348580082</v>
          </cell>
          <cell r="Y92">
            <v>-44.9954409148049</v>
          </cell>
          <cell r="Z92">
            <v>33.4112730419163</v>
          </cell>
          <cell r="AA92">
            <v>66.5887269580836</v>
          </cell>
          <cell r="AB92">
            <v>-58.9275160710178</v>
          </cell>
          <cell r="AC92">
            <v>100</v>
          </cell>
          <cell r="AD92">
            <v>-29.3060544353293</v>
          </cell>
          <cell r="AE92">
            <v>33.4112730419163</v>
          </cell>
          <cell r="AF92">
            <v>66.5887269580836</v>
          </cell>
          <cell r="AG92">
            <v>-37.2803343314969</v>
          </cell>
          <cell r="AH92">
            <v>84.4810963486343</v>
          </cell>
          <cell r="AI92">
            <v>15.5189036513657</v>
          </cell>
          <cell r="AJ92">
            <v>35.431616277978</v>
          </cell>
          <cell r="AK92">
            <v>100</v>
          </cell>
          <cell r="AL92">
            <v>50</v>
          </cell>
          <cell r="AM92">
            <v>50</v>
          </cell>
          <cell r="AN92">
            <v>100</v>
          </cell>
          <cell r="AO92">
            <v>99.6490485248528</v>
          </cell>
          <cell r="AP92">
            <v>0.350951475147197</v>
          </cell>
          <cell r="AQ92">
            <v>119.578858229823</v>
          </cell>
          <cell r="AR92">
            <v>99.6490485248528</v>
          </cell>
          <cell r="AS92">
            <v>0.350951475147197</v>
          </cell>
          <cell r="AT92">
            <v>52.813995718172</v>
          </cell>
          <cell r="AU92">
            <v>99.6490485248528</v>
          </cell>
          <cell r="AV92">
            <v>0.350951475147197</v>
          </cell>
          <cell r="AW92">
            <v>6</v>
          </cell>
          <cell r="AX92">
            <v>45</v>
          </cell>
          <cell r="AY92">
            <v>50</v>
          </cell>
          <cell r="AZ92">
            <v>50</v>
          </cell>
          <cell r="BA92">
            <v>50</v>
          </cell>
          <cell r="BB92">
            <v>100</v>
          </cell>
        </row>
        <row r="93">
          <cell r="D93" t="str">
            <v>C2920</v>
          </cell>
          <cell r="E93">
            <v>4</v>
          </cell>
          <cell r="F93">
            <v>100</v>
          </cell>
          <cell r="G93">
            <v>50</v>
          </cell>
          <cell r="H93">
            <v>50</v>
          </cell>
          <cell r="I93">
            <v>50</v>
          </cell>
          <cell r="J93">
            <v>50</v>
          </cell>
          <cell r="K93">
            <v>100</v>
          </cell>
          <cell r="L93">
            <v>100</v>
          </cell>
          <cell r="M93">
            <v>-42.5169754157815</v>
          </cell>
          <cell r="N93">
            <v>100</v>
          </cell>
          <cell r="O93">
            <v>-33.8787617950493</v>
          </cell>
          <cell r="P93">
            <v>15.5189036513657</v>
          </cell>
          <cell r="Q93">
            <v>84.4810963486343</v>
          </cell>
          <cell r="R93">
            <v>-32.5509262473445</v>
          </cell>
          <cell r="S93">
            <v>100</v>
          </cell>
          <cell r="T93">
            <v>-65.2135512917834</v>
          </cell>
          <cell r="U93">
            <v>100</v>
          </cell>
          <cell r="V93">
            <v>-33.3809778059826</v>
          </cell>
          <cell r="W93">
            <v>11.6742651419918</v>
          </cell>
          <cell r="X93">
            <v>88.3257348580082</v>
          </cell>
          <cell r="Y93">
            <v>-44.9954409148049</v>
          </cell>
          <cell r="Z93">
            <v>33.4112730419163</v>
          </cell>
          <cell r="AA93">
            <v>66.5887269580836</v>
          </cell>
          <cell r="AB93">
            <v>-58.9275160710178</v>
          </cell>
          <cell r="AC93">
            <v>100</v>
          </cell>
          <cell r="AD93">
            <v>-29.3060544353293</v>
          </cell>
          <cell r="AE93">
            <v>33.4112730419163</v>
          </cell>
          <cell r="AF93">
            <v>66.5887269580836</v>
          </cell>
          <cell r="AG93">
            <v>-37.2803343314969</v>
          </cell>
          <cell r="AH93">
            <v>84.4810963486343</v>
          </cell>
          <cell r="AI93">
            <v>15.5189036513657</v>
          </cell>
          <cell r="AJ93">
            <v>35.431616277978</v>
          </cell>
          <cell r="AK93">
            <v>100</v>
          </cell>
          <cell r="AL93">
            <v>50</v>
          </cell>
          <cell r="AM93">
            <v>50</v>
          </cell>
          <cell r="AN93">
            <v>100</v>
          </cell>
          <cell r="AO93">
            <v>99.6490485248528</v>
          </cell>
          <cell r="AP93">
            <v>0.350951475147197</v>
          </cell>
          <cell r="AQ93">
            <v>119.578858229823</v>
          </cell>
          <cell r="AR93">
            <v>99.6490485248528</v>
          </cell>
          <cell r="AS93">
            <v>0.350951475147197</v>
          </cell>
          <cell r="AT93">
            <v>52.813995718172</v>
          </cell>
          <cell r="AU93">
            <v>99.6490485248528</v>
          </cell>
          <cell r="AV93">
            <v>0.350951475147197</v>
          </cell>
          <cell r="AW93">
            <v>6</v>
          </cell>
          <cell r="AX93">
            <v>45</v>
          </cell>
          <cell r="AY93">
            <v>100</v>
          </cell>
          <cell r="AZ93">
            <v>100</v>
          </cell>
          <cell r="BA93">
            <v>100</v>
          </cell>
          <cell r="BB93">
            <v>100</v>
          </cell>
        </row>
        <row r="94">
          <cell r="D94" t="str">
            <v>C293</v>
          </cell>
          <cell r="E94">
            <v>3</v>
          </cell>
          <cell r="F94">
            <v>27.2727272727273</v>
          </cell>
          <cell r="G94">
            <v>72.7272727272727</v>
          </cell>
          <cell r="H94">
            <v>9.09090909090909</v>
          </cell>
          <cell r="I94">
            <v>54.5454545454545</v>
          </cell>
          <cell r="J94">
            <v>36.3636363636364</v>
          </cell>
          <cell r="K94">
            <v>9.09090909090909</v>
          </cell>
          <cell r="L94">
            <v>27.2727272727273</v>
          </cell>
          <cell r="M94">
            <v>9.09090909090909</v>
          </cell>
          <cell r="N94">
            <v>18.1818181818182</v>
          </cell>
          <cell r="O94">
            <v>9.09090909090909</v>
          </cell>
          <cell r="P94">
            <v>9.09090909090909</v>
          </cell>
          <cell r="Q94">
            <v>18.1818181818182</v>
          </cell>
          <cell r="R94">
            <v>9.09090909090909</v>
          </cell>
          <cell r="S94">
            <v>81.8181818181818</v>
          </cell>
          <cell r="T94">
            <v>9.09090909090909</v>
          </cell>
          <cell r="U94">
            <v>21.6515329120381</v>
          </cell>
          <cell r="V94">
            <v>8.07510899873147</v>
          </cell>
          <cell r="W94">
            <v>70.2733580892304</v>
          </cell>
          <cell r="X94">
            <v>-6.67587445380237</v>
          </cell>
          <cell r="Y94">
            <v>47.0104206880476</v>
          </cell>
          <cell r="Z94">
            <v>8.07510899873147</v>
          </cell>
          <cell r="AA94">
            <v>44.9144703132209</v>
          </cell>
          <cell r="AB94">
            <v>-1.09580396436309</v>
          </cell>
          <cell r="AC94">
            <v>62.2322487921871</v>
          </cell>
          <cell r="AD94">
            <v>8.07510899873147</v>
          </cell>
          <cell r="AE94">
            <v>29.6926422090814</v>
          </cell>
          <cell r="AF94">
            <v>10.0656498167579</v>
          </cell>
          <cell r="AG94">
            <v>20.8172828870044</v>
          </cell>
          <cell r="AH94">
            <v>7.86215669787212</v>
          </cell>
          <cell r="AI94">
            <v>71.3205604151234</v>
          </cell>
          <cell r="AJ94">
            <v>-12.8965263190133</v>
          </cell>
          <cell r="AK94">
            <v>26.9929400452945</v>
          </cell>
          <cell r="AL94">
            <v>7.86215669787212</v>
          </cell>
          <cell r="AM94">
            <v>65.1449032568333</v>
          </cell>
          <cell r="AN94">
            <v>-4.07732551813411</v>
          </cell>
          <cell r="AO94">
            <v>53.8817573661195</v>
          </cell>
          <cell r="AP94">
            <v>7.86215669787212</v>
          </cell>
          <cell r="AQ94">
            <v>38.2560859360084</v>
          </cell>
          <cell r="AR94">
            <v>6.60719792702138</v>
          </cell>
          <cell r="AS94">
            <v>27.5251616244788</v>
          </cell>
          <cell r="AT94">
            <v>9.17303857546889</v>
          </cell>
          <cell r="AU94">
            <v>63.3017998000523</v>
          </cell>
          <cell r="AV94">
            <v>-12.8807486229487</v>
          </cell>
          <cell r="AW94">
            <v>27.5251616244788</v>
          </cell>
          <cell r="AX94">
            <v>16.0673158224445</v>
          </cell>
          <cell r="AY94">
            <v>56.4075225530766</v>
          </cell>
          <cell r="AZ94">
            <v>-0.902585312107182</v>
          </cell>
          <cell r="BA94">
            <v>35.9801000786547</v>
          </cell>
          <cell r="BB94">
            <v>16.0673158224445</v>
          </cell>
          <cell r="BC94">
            <v>47.9525840989008</v>
          </cell>
          <cell r="BD94">
            <v>5.31945024136305</v>
          </cell>
          <cell r="BE94">
            <v>32.4073549327589</v>
          </cell>
          <cell r="BF94">
            <v>64.0897314878987</v>
          </cell>
          <cell r="BG94">
            <v>3.50291357934238</v>
          </cell>
          <cell r="BH94">
            <v>46.5957493370181</v>
          </cell>
          <cell r="BI94">
            <v>47.825114619342</v>
          </cell>
          <cell r="BJ94">
            <v>44.4172499666402</v>
          </cell>
          <cell r="BK94">
            <v>7.75763541401777</v>
          </cell>
          <cell r="BL94">
            <v>36.3636363636364</v>
          </cell>
          <cell r="BM94">
            <v>9.09090909090909</v>
          </cell>
          <cell r="BN94">
            <v>54.5454545454545</v>
          </cell>
          <cell r="BO94">
            <v>100</v>
          </cell>
          <cell r="BP94">
            <v>36.5858266725167</v>
          </cell>
          <cell r="BQ94">
            <v>8.15582146503634</v>
          </cell>
          <cell r="BR94">
            <v>55.258351862447</v>
          </cell>
          <cell r="BS94">
            <v>84.0592710137105</v>
          </cell>
          <cell r="BT94">
            <v>89.2258253664907</v>
          </cell>
          <cell r="BU94">
            <v>3.51871375171043</v>
          </cell>
          <cell r="BV94">
            <v>7.25546088179883</v>
          </cell>
          <cell r="BW94">
            <v>49.901816139199</v>
          </cell>
          <cell r="BX94">
            <v>91.8441785349636</v>
          </cell>
          <cell r="BY94">
            <v>8.15582146503634</v>
          </cell>
          <cell r="BZ94">
            <v>48.5300004959106</v>
          </cell>
          <cell r="CA94">
            <v>81.2495145553557</v>
          </cell>
          <cell r="CB94">
            <v>54.5454545454545</v>
          </cell>
          <cell r="CC94">
            <v>9.09090909090909</v>
          </cell>
          <cell r="CD94">
            <v>36.3636363636364</v>
          </cell>
          <cell r="CE94">
            <v>18.1818181818182</v>
          </cell>
          <cell r="CF94">
            <v>18.1818181818182</v>
          </cell>
          <cell r="CG94">
            <v>18.1818181818182</v>
          </cell>
          <cell r="CH94">
            <v>27.2727272727273</v>
          </cell>
          <cell r="CI94">
            <v>27.2727272727273</v>
          </cell>
          <cell r="CJ94">
            <v>9.09090909090909</v>
          </cell>
          <cell r="CK94">
            <v>20</v>
          </cell>
          <cell r="CL94">
            <v>80</v>
          </cell>
        </row>
        <row r="95">
          <cell r="D95" t="str">
            <v>C2930</v>
          </cell>
          <cell r="E95">
            <v>4</v>
          </cell>
          <cell r="F95">
            <v>27.2727272727273</v>
          </cell>
          <cell r="G95">
            <v>72.7272727272727</v>
          </cell>
          <cell r="H95">
            <v>9.09090909090909</v>
          </cell>
          <cell r="I95">
            <v>54.5454545454545</v>
          </cell>
          <cell r="J95">
            <v>36.3636363636364</v>
          </cell>
          <cell r="K95">
            <v>9.09090909090909</v>
          </cell>
          <cell r="L95">
            <v>27.2727272727273</v>
          </cell>
          <cell r="M95">
            <v>9.09090909090909</v>
          </cell>
          <cell r="N95">
            <v>18.1818181818182</v>
          </cell>
          <cell r="O95">
            <v>9.09090909090909</v>
          </cell>
          <cell r="P95">
            <v>9.09090909090909</v>
          </cell>
          <cell r="Q95">
            <v>18.1818181818182</v>
          </cell>
          <cell r="R95">
            <v>9.09090909090909</v>
          </cell>
          <cell r="S95">
            <v>81.8181818181818</v>
          </cell>
          <cell r="T95">
            <v>9.09090909090909</v>
          </cell>
          <cell r="U95">
            <v>21.6515329120381</v>
          </cell>
          <cell r="V95">
            <v>8.07510899873147</v>
          </cell>
          <cell r="W95">
            <v>70.2733580892304</v>
          </cell>
          <cell r="X95">
            <v>-6.67587445380237</v>
          </cell>
          <cell r="Y95">
            <v>47.0104206880476</v>
          </cell>
          <cell r="Z95">
            <v>8.07510899873147</v>
          </cell>
          <cell r="AA95">
            <v>44.9144703132209</v>
          </cell>
          <cell r="AB95">
            <v>-1.09580396436309</v>
          </cell>
          <cell r="AC95">
            <v>62.2322487921871</v>
          </cell>
          <cell r="AD95">
            <v>8.07510899873147</v>
          </cell>
          <cell r="AE95">
            <v>29.6926422090814</v>
          </cell>
          <cell r="AF95">
            <v>10.0656498167579</v>
          </cell>
          <cell r="AG95">
            <v>20.8172828870044</v>
          </cell>
          <cell r="AH95">
            <v>7.86215669787212</v>
          </cell>
          <cell r="AI95">
            <v>71.3205604151234</v>
          </cell>
          <cell r="AJ95">
            <v>-12.8965263190133</v>
          </cell>
          <cell r="AK95">
            <v>26.9929400452945</v>
          </cell>
          <cell r="AL95">
            <v>7.86215669787212</v>
          </cell>
          <cell r="AM95">
            <v>65.1449032568333</v>
          </cell>
          <cell r="AN95">
            <v>-4.07732551813411</v>
          </cell>
          <cell r="AO95">
            <v>53.8817573661195</v>
          </cell>
          <cell r="AP95">
            <v>7.86215669787212</v>
          </cell>
          <cell r="AQ95">
            <v>38.2560859360084</v>
          </cell>
          <cell r="AR95">
            <v>6.60719792702138</v>
          </cell>
          <cell r="AS95">
            <v>27.5251616244788</v>
          </cell>
          <cell r="AT95">
            <v>9.17303857546889</v>
          </cell>
          <cell r="AU95">
            <v>63.3017998000522</v>
          </cell>
          <cell r="AV95">
            <v>-12.8807486229487</v>
          </cell>
          <cell r="AW95">
            <v>27.5251616244788</v>
          </cell>
          <cell r="AX95">
            <v>16.0673158224445</v>
          </cell>
          <cell r="AY95">
            <v>56.4075225530766</v>
          </cell>
          <cell r="AZ95">
            <v>-0.902585312107182</v>
          </cell>
          <cell r="BA95">
            <v>35.9801000786547</v>
          </cell>
          <cell r="BB95">
            <v>16.0673158224445</v>
          </cell>
          <cell r="BC95">
            <v>47.9525840989008</v>
          </cell>
          <cell r="BD95">
            <v>5.31945024136305</v>
          </cell>
          <cell r="BE95">
            <v>32.4073549327589</v>
          </cell>
          <cell r="BF95">
            <v>64.0897314878987</v>
          </cell>
          <cell r="BG95">
            <v>3.50291357934238</v>
          </cell>
          <cell r="BH95">
            <v>46.5957493370181</v>
          </cell>
          <cell r="BI95">
            <v>47.825114619342</v>
          </cell>
          <cell r="BJ95">
            <v>44.4172499666402</v>
          </cell>
          <cell r="BK95">
            <v>7.75763541401777</v>
          </cell>
          <cell r="BL95">
            <v>36.3636363636364</v>
          </cell>
          <cell r="BM95">
            <v>9.09090909090909</v>
          </cell>
          <cell r="BN95">
            <v>54.5454545454546</v>
          </cell>
          <cell r="BO95">
            <v>100</v>
          </cell>
          <cell r="BP95">
            <v>36.5858266725167</v>
          </cell>
          <cell r="BQ95">
            <v>8.15582146503634</v>
          </cell>
          <cell r="BR95">
            <v>55.258351862447</v>
          </cell>
          <cell r="BS95">
            <v>84.0592710137105</v>
          </cell>
          <cell r="BT95">
            <v>89.2258253664907</v>
          </cell>
          <cell r="BU95">
            <v>3.51871375171043</v>
          </cell>
          <cell r="BV95">
            <v>7.25546088179883</v>
          </cell>
          <cell r="BW95">
            <v>49.901816139199</v>
          </cell>
          <cell r="BX95">
            <v>91.8441785349637</v>
          </cell>
          <cell r="BY95">
            <v>8.15582146503634</v>
          </cell>
          <cell r="BZ95">
            <v>48.5300004959106</v>
          </cell>
          <cell r="CA95">
            <v>81.2495145553557</v>
          </cell>
          <cell r="CB95">
            <v>75</v>
          </cell>
          <cell r="CC95">
            <v>12.5</v>
          </cell>
          <cell r="CD95">
            <v>50</v>
          </cell>
          <cell r="CE95">
            <v>25</v>
          </cell>
          <cell r="CF95">
            <v>25</v>
          </cell>
          <cell r="CG95">
            <v>25</v>
          </cell>
          <cell r="CH95">
            <v>37.5</v>
          </cell>
          <cell r="CI95">
            <v>37.5</v>
          </cell>
          <cell r="CJ95">
            <v>12.5</v>
          </cell>
          <cell r="CK95">
            <v>20</v>
          </cell>
          <cell r="CL95">
            <v>80</v>
          </cell>
        </row>
        <row r="96">
          <cell r="D96" t="str">
            <v>C30</v>
          </cell>
          <cell r="E96">
            <v>2</v>
          </cell>
          <cell r="F96">
            <v>50</v>
          </cell>
          <cell r="G96">
            <v>50</v>
          </cell>
          <cell r="H96">
            <v>25</v>
          </cell>
          <cell r="I96">
            <v>25</v>
          </cell>
          <cell r="J96">
            <v>25</v>
          </cell>
          <cell r="K96">
            <v>25</v>
          </cell>
          <cell r="L96">
            <v>25</v>
          </cell>
          <cell r="M96">
            <v>25</v>
          </cell>
          <cell r="N96">
            <v>75</v>
          </cell>
          <cell r="O96">
            <v>25</v>
          </cell>
          <cell r="P96">
            <v>8.05680830970721</v>
          </cell>
          <cell r="Q96">
            <v>91.9431916902928</v>
          </cell>
          <cell r="R96">
            <v>-26.7773894664511</v>
          </cell>
          <cell r="S96">
            <v>8.05680830970721</v>
          </cell>
          <cell r="T96">
            <v>91.9431916902928</v>
          </cell>
          <cell r="U96">
            <v>-18.8315410424017</v>
          </cell>
          <cell r="V96">
            <v>8.05680830970721</v>
          </cell>
          <cell r="W96">
            <v>91.9431916902928</v>
          </cell>
          <cell r="X96">
            <v>-30.0939418971152</v>
          </cell>
          <cell r="Y96">
            <v>7.19230627019386</v>
          </cell>
          <cell r="Z96">
            <v>92.8076937298061</v>
          </cell>
          <cell r="AA96">
            <v>-22.7458157495931</v>
          </cell>
          <cell r="AB96">
            <v>7.19230627019386</v>
          </cell>
          <cell r="AC96">
            <v>92.8076937298061</v>
          </cell>
          <cell r="AD96">
            <v>-17.8759592373588</v>
          </cell>
          <cell r="AE96">
            <v>7.19230627019386</v>
          </cell>
          <cell r="AF96">
            <v>92.8076937298061</v>
          </cell>
          <cell r="AG96">
            <v>-13.4452570424106</v>
          </cell>
          <cell r="AH96">
            <v>7.24380060960148</v>
          </cell>
          <cell r="AI96">
            <v>92.7561993903985</v>
          </cell>
          <cell r="AJ96">
            <v>-22.5623602958881</v>
          </cell>
          <cell r="AK96">
            <v>7.24380060960148</v>
          </cell>
          <cell r="AL96">
            <v>92.7561993903985</v>
          </cell>
          <cell r="AM96">
            <v>-18.3077687212897</v>
          </cell>
          <cell r="AN96">
            <v>7.24380060960148</v>
          </cell>
          <cell r="AO96">
            <v>92.7561993903985</v>
          </cell>
          <cell r="AP96">
            <v>-13.5210782109258</v>
          </cell>
          <cell r="AQ96">
            <v>69.2777635648528</v>
          </cell>
          <cell r="AR96">
            <v>30.7222364351472</v>
          </cell>
          <cell r="AS96">
            <v>81.7904361074396</v>
          </cell>
          <cell r="AT96">
            <v>38.7790447448544</v>
          </cell>
          <cell r="AU96">
            <v>61.2209552551456</v>
          </cell>
          <cell r="AV96">
            <v>75</v>
          </cell>
          <cell r="AW96">
            <v>25</v>
          </cell>
          <cell r="AX96">
            <v>50</v>
          </cell>
          <cell r="AY96">
            <v>50</v>
          </cell>
          <cell r="AZ96">
            <v>1.90328174861615</v>
          </cell>
          <cell r="BA96">
            <v>98.0967182513838</v>
          </cell>
          <cell r="BB96">
            <v>-48.4773746011071</v>
          </cell>
          <cell r="BC96">
            <v>1.90328174861615</v>
          </cell>
          <cell r="BD96">
            <v>98.0967182513838</v>
          </cell>
          <cell r="BE96">
            <v>-63.3822105136763</v>
          </cell>
          <cell r="BF96">
            <v>1.90328174861615</v>
          </cell>
          <cell r="BG96">
            <v>98.0967182513838</v>
          </cell>
          <cell r="BH96">
            <v>-25</v>
          </cell>
          <cell r="BI96">
            <v>65.877095061628</v>
          </cell>
          <cell r="BJ96">
            <v>50</v>
          </cell>
          <cell r="BK96">
            <v>25</v>
          </cell>
          <cell r="BL96">
            <v>25</v>
          </cell>
          <cell r="BM96">
            <v>50</v>
          </cell>
          <cell r="BN96">
            <v>50</v>
          </cell>
          <cell r="BO96">
            <v>50</v>
          </cell>
          <cell r="BP96">
            <v>25</v>
          </cell>
          <cell r="BQ96">
            <v>50</v>
          </cell>
          <cell r="BR96">
            <v>50</v>
          </cell>
          <cell r="BS96">
            <v>50</v>
          </cell>
        </row>
        <row r="97">
          <cell r="D97" t="str">
            <v>C300</v>
          </cell>
          <cell r="E97">
            <v>3</v>
          </cell>
          <cell r="F97">
            <v>50</v>
          </cell>
          <cell r="G97">
            <v>50</v>
          </cell>
          <cell r="H97">
            <v>25</v>
          </cell>
          <cell r="I97">
            <v>25</v>
          </cell>
          <cell r="J97">
            <v>25</v>
          </cell>
          <cell r="K97">
            <v>25</v>
          </cell>
          <cell r="L97">
            <v>25</v>
          </cell>
          <cell r="M97">
            <v>25</v>
          </cell>
          <cell r="N97">
            <v>75</v>
          </cell>
          <cell r="O97">
            <v>25</v>
          </cell>
          <cell r="P97">
            <v>8.05680830970721</v>
          </cell>
          <cell r="Q97">
            <v>91.9431916902928</v>
          </cell>
          <cell r="R97">
            <v>-26.7773894664511</v>
          </cell>
          <cell r="S97">
            <v>8.05680830970721</v>
          </cell>
          <cell r="T97">
            <v>91.9431916902928</v>
          </cell>
          <cell r="U97">
            <v>-18.8315410424017</v>
          </cell>
          <cell r="V97">
            <v>8.05680830970721</v>
          </cell>
          <cell r="W97">
            <v>91.9431916902928</v>
          </cell>
          <cell r="X97">
            <v>-30.0939418971152</v>
          </cell>
          <cell r="Y97">
            <v>7.19230627019386</v>
          </cell>
          <cell r="Z97">
            <v>92.8076937298061</v>
          </cell>
          <cell r="AA97">
            <v>-22.7458157495931</v>
          </cell>
          <cell r="AB97">
            <v>7.19230627019386</v>
          </cell>
          <cell r="AC97">
            <v>92.8076937298061</v>
          </cell>
          <cell r="AD97">
            <v>-17.8759592373588</v>
          </cell>
          <cell r="AE97">
            <v>7.19230627019386</v>
          </cell>
          <cell r="AF97">
            <v>92.8076937298061</v>
          </cell>
          <cell r="AG97">
            <v>-13.4452570424106</v>
          </cell>
          <cell r="AH97">
            <v>7.24380060960148</v>
          </cell>
          <cell r="AI97">
            <v>92.7561993903985</v>
          </cell>
          <cell r="AJ97">
            <v>-22.5623602958881</v>
          </cell>
          <cell r="AK97">
            <v>7.24380060960148</v>
          </cell>
          <cell r="AL97">
            <v>92.7561993903985</v>
          </cell>
          <cell r="AM97">
            <v>-18.3077687212897</v>
          </cell>
          <cell r="AN97">
            <v>7.24380060960148</v>
          </cell>
          <cell r="AO97">
            <v>92.7561993903985</v>
          </cell>
          <cell r="AP97">
            <v>-13.5210782109258</v>
          </cell>
          <cell r="AQ97">
            <v>69.2777635648528</v>
          </cell>
          <cell r="AR97">
            <v>30.7222364351472</v>
          </cell>
          <cell r="AS97">
            <v>81.7904361074396</v>
          </cell>
          <cell r="AT97">
            <v>38.7790447448544</v>
          </cell>
          <cell r="AU97">
            <v>61.2209552551456</v>
          </cell>
          <cell r="AV97">
            <v>75</v>
          </cell>
          <cell r="AW97">
            <v>25</v>
          </cell>
          <cell r="AX97">
            <v>50</v>
          </cell>
          <cell r="AY97">
            <v>50</v>
          </cell>
          <cell r="AZ97">
            <v>1.90328174861615</v>
          </cell>
          <cell r="BA97">
            <v>98.0967182513838</v>
          </cell>
          <cell r="BB97">
            <v>-48.4773746011071</v>
          </cell>
          <cell r="BC97">
            <v>1.90328174861615</v>
          </cell>
          <cell r="BD97">
            <v>98.0967182513838</v>
          </cell>
          <cell r="BE97">
            <v>-63.3822105136763</v>
          </cell>
          <cell r="BF97">
            <v>1.90328174861615</v>
          </cell>
          <cell r="BG97">
            <v>98.0967182513838</v>
          </cell>
          <cell r="BH97">
            <v>-25</v>
          </cell>
          <cell r="BI97">
            <v>65.877095061628</v>
          </cell>
          <cell r="BJ97">
            <v>50</v>
          </cell>
          <cell r="BK97">
            <v>25</v>
          </cell>
          <cell r="BL97">
            <v>25</v>
          </cell>
          <cell r="BM97">
            <v>50</v>
          </cell>
          <cell r="BN97">
            <v>50</v>
          </cell>
          <cell r="BO97">
            <v>50</v>
          </cell>
          <cell r="BP97">
            <v>25</v>
          </cell>
          <cell r="BQ97">
            <v>50</v>
          </cell>
          <cell r="BR97">
            <v>50</v>
          </cell>
          <cell r="BS97">
            <v>50</v>
          </cell>
        </row>
        <row r="98">
          <cell r="D98" t="str">
            <v>C3000</v>
          </cell>
          <cell r="E98">
            <v>4</v>
          </cell>
          <cell r="F98">
            <v>50</v>
          </cell>
          <cell r="G98">
            <v>50</v>
          </cell>
          <cell r="H98">
            <v>25</v>
          </cell>
          <cell r="I98">
            <v>25</v>
          </cell>
          <cell r="J98">
            <v>25</v>
          </cell>
          <cell r="K98">
            <v>25</v>
          </cell>
          <cell r="L98">
            <v>25</v>
          </cell>
          <cell r="M98">
            <v>25</v>
          </cell>
          <cell r="N98">
            <v>75</v>
          </cell>
          <cell r="O98">
            <v>25</v>
          </cell>
          <cell r="P98">
            <v>8.05680830970721</v>
          </cell>
          <cell r="Q98">
            <v>91.9431916902928</v>
          </cell>
          <cell r="R98">
            <v>-26.7773894664511</v>
          </cell>
          <cell r="S98">
            <v>8.05680830970721</v>
          </cell>
          <cell r="T98">
            <v>91.9431916902928</v>
          </cell>
          <cell r="U98">
            <v>-18.8315410424017</v>
          </cell>
          <cell r="V98">
            <v>8.05680830970721</v>
          </cell>
          <cell r="W98">
            <v>91.9431916902928</v>
          </cell>
          <cell r="X98">
            <v>-30.0939418971152</v>
          </cell>
          <cell r="Y98">
            <v>7.19230627019386</v>
          </cell>
          <cell r="Z98">
            <v>92.8076937298061</v>
          </cell>
          <cell r="AA98">
            <v>-22.7458157495931</v>
          </cell>
          <cell r="AB98">
            <v>7.19230627019386</v>
          </cell>
          <cell r="AC98">
            <v>92.8076937298061</v>
          </cell>
          <cell r="AD98">
            <v>-17.8759592373588</v>
          </cell>
          <cell r="AE98">
            <v>7.19230627019386</v>
          </cell>
          <cell r="AF98">
            <v>92.8076937298061</v>
          </cell>
          <cell r="AG98">
            <v>-13.4452570424106</v>
          </cell>
          <cell r="AH98">
            <v>7.24380060960148</v>
          </cell>
          <cell r="AI98">
            <v>92.7561993903985</v>
          </cell>
          <cell r="AJ98">
            <v>-22.5623602958881</v>
          </cell>
          <cell r="AK98">
            <v>7.24380060960148</v>
          </cell>
          <cell r="AL98">
            <v>92.7561993903985</v>
          </cell>
          <cell r="AM98">
            <v>-18.3077687212897</v>
          </cell>
          <cell r="AN98">
            <v>7.24380060960148</v>
          </cell>
          <cell r="AO98">
            <v>92.7561993903985</v>
          </cell>
          <cell r="AP98">
            <v>-13.5210782109258</v>
          </cell>
          <cell r="AQ98">
            <v>69.2777635648528</v>
          </cell>
          <cell r="AR98">
            <v>30.7222364351472</v>
          </cell>
          <cell r="AS98">
            <v>81.7904361074396</v>
          </cell>
          <cell r="AT98">
            <v>38.7790447448544</v>
          </cell>
          <cell r="AU98">
            <v>61.2209552551456</v>
          </cell>
          <cell r="AV98">
            <v>75</v>
          </cell>
          <cell r="AW98">
            <v>25</v>
          </cell>
          <cell r="AX98">
            <v>50</v>
          </cell>
          <cell r="AY98">
            <v>50</v>
          </cell>
          <cell r="AZ98">
            <v>1.90328174861615</v>
          </cell>
          <cell r="BA98">
            <v>98.0967182513838</v>
          </cell>
          <cell r="BB98">
            <v>-48.4773746011071</v>
          </cell>
          <cell r="BC98">
            <v>1.90328174861615</v>
          </cell>
          <cell r="BD98">
            <v>98.0967182513838</v>
          </cell>
          <cell r="BE98">
            <v>-63.3822105136763</v>
          </cell>
          <cell r="BF98">
            <v>1.90328174861615</v>
          </cell>
          <cell r="BG98">
            <v>98.0967182513838</v>
          </cell>
          <cell r="BH98">
            <v>-25</v>
          </cell>
          <cell r="BI98">
            <v>65.877095061628</v>
          </cell>
          <cell r="BJ98">
            <v>66.6666666666666</v>
          </cell>
          <cell r="BK98">
            <v>33.3333333333333</v>
          </cell>
          <cell r="BL98">
            <v>33.3333333333333</v>
          </cell>
          <cell r="BM98">
            <v>66.6666666666666</v>
          </cell>
          <cell r="BN98">
            <v>66.6666666666666</v>
          </cell>
          <cell r="BO98">
            <v>66.6666666666666</v>
          </cell>
          <cell r="BP98">
            <v>33.3333333333333</v>
          </cell>
          <cell r="BQ98">
            <v>66.6666666666666</v>
          </cell>
          <cell r="BR98">
            <v>50</v>
          </cell>
          <cell r="BS98">
            <v>50</v>
          </cell>
        </row>
        <row r="99">
          <cell r="D99" t="str">
            <v>C31</v>
          </cell>
          <cell r="E99">
            <v>2</v>
          </cell>
          <cell r="F99">
            <v>50</v>
          </cell>
          <cell r="G99">
            <v>50</v>
          </cell>
          <cell r="H99">
            <v>50</v>
          </cell>
          <cell r="I99">
            <v>100</v>
          </cell>
          <cell r="J99">
            <v>100</v>
          </cell>
          <cell r="K99">
            <v>98.4380857178558</v>
          </cell>
          <cell r="L99">
            <v>1.5619142821442</v>
          </cell>
          <cell r="M99">
            <v>0.847479732665482</v>
          </cell>
          <cell r="N99">
            <v>98.4380857178558</v>
          </cell>
          <cell r="O99">
            <v>1.5619142821442</v>
          </cell>
          <cell r="P99">
            <v>13.1250701479118</v>
          </cell>
          <cell r="Q99">
            <v>98.4380857178558</v>
          </cell>
          <cell r="R99">
            <v>1.5619142821442</v>
          </cell>
          <cell r="S99">
            <v>28.8548211156465</v>
          </cell>
          <cell r="T99">
            <v>98.33782121605</v>
          </cell>
          <cell r="U99">
            <v>1.66217878395</v>
          </cell>
          <cell r="V99">
            <v>0.774342978239606</v>
          </cell>
          <cell r="W99">
            <v>98.33782121605</v>
          </cell>
          <cell r="X99">
            <v>1.66217878395</v>
          </cell>
          <cell r="Y99">
            <v>13.1693466460188</v>
          </cell>
          <cell r="Z99">
            <v>98.33782121605</v>
          </cell>
          <cell r="AA99">
            <v>1.66217878395</v>
          </cell>
          <cell r="AB99">
            <v>28.7219509050443</v>
          </cell>
          <cell r="AC99">
            <v>98.0171914388395</v>
          </cell>
          <cell r="AD99">
            <v>1.98280856116047</v>
          </cell>
          <cell r="AE99">
            <v>10.2775107719729</v>
          </cell>
          <cell r="AF99">
            <v>98.0171914388395</v>
          </cell>
          <cell r="AG99">
            <v>1.98280856116047</v>
          </cell>
          <cell r="AH99">
            <v>13.7069886748542</v>
          </cell>
          <cell r="AI99">
            <v>98.0171914388395</v>
          </cell>
          <cell r="AJ99">
            <v>1.98280856116047</v>
          </cell>
          <cell r="AK99">
            <v>32.5078091546616</v>
          </cell>
          <cell r="AL99">
            <v>98.4380857178558</v>
          </cell>
          <cell r="AM99">
            <v>1.5619142821442</v>
          </cell>
          <cell r="AN99">
            <v>50</v>
          </cell>
          <cell r="AO99">
            <v>100</v>
          </cell>
          <cell r="AP99">
            <v>50</v>
          </cell>
          <cell r="AQ99">
            <v>50</v>
          </cell>
          <cell r="AR99">
            <v>50</v>
          </cell>
          <cell r="AS99">
            <v>50</v>
          </cell>
          <cell r="AT99">
            <v>100</v>
          </cell>
          <cell r="AU99">
            <v>-31.3999996185303</v>
          </cell>
          <cell r="AV99">
            <v>100</v>
          </cell>
          <cell r="AW99">
            <v>11.7399997711182</v>
          </cell>
          <cell r="AX99">
            <v>100</v>
          </cell>
          <cell r="AY99">
            <v>2.98000001907349</v>
          </cell>
          <cell r="AZ99">
            <v>99.3752342871423</v>
          </cell>
          <cell r="BA99">
            <v>100</v>
          </cell>
          <cell r="BB99">
            <v>50</v>
          </cell>
          <cell r="BC99">
            <v>100</v>
          </cell>
          <cell r="BD99">
            <v>50</v>
          </cell>
          <cell r="BE99">
            <v>100</v>
          </cell>
          <cell r="BF99">
            <v>50</v>
          </cell>
          <cell r="BG99">
            <v>50</v>
          </cell>
        </row>
        <row r="100">
          <cell r="D100" t="str">
            <v>C310</v>
          </cell>
          <cell r="E100">
            <v>3</v>
          </cell>
          <cell r="F100">
            <v>50</v>
          </cell>
          <cell r="G100">
            <v>50</v>
          </cell>
          <cell r="H100">
            <v>50</v>
          </cell>
          <cell r="I100">
            <v>100</v>
          </cell>
          <cell r="J100">
            <v>100</v>
          </cell>
          <cell r="K100">
            <v>98.4380857178558</v>
          </cell>
          <cell r="L100">
            <v>1.5619142821442</v>
          </cell>
          <cell r="M100">
            <v>0.847479732665482</v>
          </cell>
          <cell r="N100">
            <v>98.4380857178558</v>
          </cell>
          <cell r="O100">
            <v>1.5619142821442</v>
          </cell>
          <cell r="P100">
            <v>13.1250701479118</v>
          </cell>
          <cell r="Q100">
            <v>98.4380857178558</v>
          </cell>
          <cell r="R100">
            <v>1.5619142821442</v>
          </cell>
          <cell r="S100">
            <v>28.8548211156465</v>
          </cell>
          <cell r="T100">
            <v>98.33782121605</v>
          </cell>
          <cell r="U100">
            <v>1.66217878395</v>
          </cell>
          <cell r="V100">
            <v>0.774342978239606</v>
          </cell>
          <cell r="W100">
            <v>98.33782121605</v>
          </cell>
          <cell r="X100">
            <v>1.66217878395</v>
          </cell>
          <cell r="Y100">
            <v>13.1693466460188</v>
          </cell>
          <cell r="Z100">
            <v>98.33782121605</v>
          </cell>
          <cell r="AA100">
            <v>1.66217878395</v>
          </cell>
          <cell r="AB100">
            <v>28.7219509050443</v>
          </cell>
          <cell r="AC100">
            <v>98.0171914388395</v>
          </cell>
          <cell r="AD100">
            <v>1.98280856116047</v>
          </cell>
          <cell r="AE100">
            <v>10.2775107719729</v>
          </cell>
          <cell r="AF100">
            <v>98.0171914388395</v>
          </cell>
          <cell r="AG100">
            <v>1.98280856116047</v>
          </cell>
          <cell r="AH100">
            <v>13.7069886748542</v>
          </cell>
          <cell r="AI100">
            <v>98.0171914388395</v>
          </cell>
          <cell r="AJ100">
            <v>1.98280856116047</v>
          </cell>
          <cell r="AK100">
            <v>32.5078091546616</v>
          </cell>
          <cell r="AL100">
            <v>98.4380857178558</v>
          </cell>
          <cell r="AM100">
            <v>1.5619142821442</v>
          </cell>
          <cell r="AN100">
            <v>50</v>
          </cell>
          <cell r="AO100">
            <v>100</v>
          </cell>
          <cell r="AP100">
            <v>50</v>
          </cell>
          <cell r="AQ100">
            <v>50</v>
          </cell>
          <cell r="AR100">
            <v>50</v>
          </cell>
          <cell r="AS100">
            <v>50</v>
          </cell>
          <cell r="AT100">
            <v>100</v>
          </cell>
          <cell r="AU100">
            <v>-31.3999996185303</v>
          </cell>
          <cell r="AV100">
            <v>100</v>
          </cell>
          <cell r="AW100">
            <v>11.7399997711182</v>
          </cell>
          <cell r="AX100">
            <v>100</v>
          </cell>
          <cell r="AY100">
            <v>2.98000001907349</v>
          </cell>
          <cell r="AZ100">
            <v>99.3752342871423</v>
          </cell>
          <cell r="BA100">
            <v>100</v>
          </cell>
          <cell r="BB100">
            <v>50</v>
          </cell>
          <cell r="BC100">
            <v>100</v>
          </cell>
          <cell r="BD100">
            <v>50</v>
          </cell>
          <cell r="BE100">
            <v>100</v>
          </cell>
          <cell r="BF100">
            <v>50</v>
          </cell>
          <cell r="BG100">
            <v>50</v>
          </cell>
        </row>
        <row r="101">
          <cell r="D101" t="str">
            <v>C3100</v>
          </cell>
          <cell r="E101">
            <v>4</v>
          </cell>
          <cell r="F101">
            <v>50</v>
          </cell>
          <cell r="G101">
            <v>50</v>
          </cell>
          <cell r="H101">
            <v>50</v>
          </cell>
          <cell r="I101">
            <v>100</v>
          </cell>
          <cell r="J101">
            <v>100</v>
          </cell>
          <cell r="K101">
            <v>98.4380857178558</v>
          </cell>
          <cell r="L101">
            <v>1.5619142821442</v>
          </cell>
          <cell r="M101">
            <v>0.847479732665482</v>
          </cell>
          <cell r="N101">
            <v>98.4380857178558</v>
          </cell>
          <cell r="O101">
            <v>1.5619142821442</v>
          </cell>
          <cell r="P101">
            <v>13.1250701479118</v>
          </cell>
          <cell r="Q101">
            <v>98.4380857178558</v>
          </cell>
          <cell r="R101">
            <v>1.5619142821442</v>
          </cell>
          <cell r="S101">
            <v>28.8548211156465</v>
          </cell>
          <cell r="T101">
            <v>98.33782121605</v>
          </cell>
          <cell r="U101">
            <v>1.66217878395</v>
          </cell>
          <cell r="V101">
            <v>0.774342978239606</v>
          </cell>
          <cell r="W101">
            <v>98.33782121605</v>
          </cell>
          <cell r="X101">
            <v>1.66217878395</v>
          </cell>
          <cell r="Y101">
            <v>13.1693466460188</v>
          </cell>
          <cell r="Z101">
            <v>98.33782121605</v>
          </cell>
          <cell r="AA101">
            <v>1.66217878395</v>
          </cell>
          <cell r="AB101">
            <v>28.7219509050443</v>
          </cell>
          <cell r="AC101">
            <v>98.0171914388395</v>
          </cell>
          <cell r="AD101">
            <v>1.98280856116047</v>
          </cell>
          <cell r="AE101">
            <v>10.2775107719729</v>
          </cell>
          <cell r="AF101">
            <v>98.0171914388395</v>
          </cell>
          <cell r="AG101">
            <v>1.98280856116047</v>
          </cell>
          <cell r="AH101">
            <v>13.7069886748542</v>
          </cell>
          <cell r="AI101">
            <v>98.0171914388395</v>
          </cell>
          <cell r="AJ101">
            <v>1.98280856116047</v>
          </cell>
          <cell r="AK101">
            <v>32.5078091546616</v>
          </cell>
          <cell r="AL101">
            <v>98.4380857178558</v>
          </cell>
          <cell r="AM101">
            <v>1.5619142821442</v>
          </cell>
          <cell r="AN101">
            <v>50</v>
          </cell>
          <cell r="AO101">
            <v>100</v>
          </cell>
          <cell r="AP101">
            <v>50</v>
          </cell>
          <cell r="AQ101">
            <v>50</v>
          </cell>
          <cell r="AR101">
            <v>50</v>
          </cell>
          <cell r="AS101">
            <v>50</v>
          </cell>
          <cell r="AT101">
            <v>100</v>
          </cell>
          <cell r="AU101">
            <v>-31.3999996185303</v>
          </cell>
          <cell r="AV101">
            <v>100</v>
          </cell>
          <cell r="AW101">
            <v>11.7399997711182</v>
          </cell>
          <cell r="AX101">
            <v>100</v>
          </cell>
          <cell r="AY101">
            <v>2.98000001907349</v>
          </cell>
          <cell r="AZ101">
            <v>99.3752342871423</v>
          </cell>
          <cell r="BA101">
            <v>100</v>
          </cell>
          <cell r="BB101">
            <v>50</v>
          </cell>
          <cell r="BC101">
            <v>100</v>
          </cell>
          <cell r="BD101">
            <v>50</v>
          </cell>
          <cell r="BE101">
            <v>100</v>
          </cell>
          <cell r="BF101">
            <v>50</v>
          </cell>
          <cell r="BG101">
            <v>50</v>
          </cell>
        </row>
        <row r="102">
          <cell r="D102" t="str">
            <v>C32</v>
          </cell>
          <cell r="E102">
            <v>2</v>
          </cell>
          <cell r="F102">
            <v>100</v>
          </cell>
          <cell r="G102">
            <v>25</v>
          </cell>
          <cell r="H102">
            <v>25</v>
          </cell>
          <cell r="I102">
            <v>25</v>
          </cell>
          <cell r="J102">
            <v>25</v>
          </cell>
          <cell r="K102">
            <v>25</v>
          </cell>
          <cell r="L102">
            <v>75</v>
          </cell>
          <cell r="M102">
            <v>25</v>
          </cell>
          <cell r="N102">
            <v>87.8247792121558</v>
          </cell>
          <cell r="O102">
            <v>12.1752207878441</v>
          </cell>
          <cell r="P102">
            <v>6.07073639867992</v>
          </cell>
          <cell r="Q102">
            <v>87.8247792121558</v>
          </cell>
          <cell r="R102">
            <v>12.1752207878441</v>
          </cell>
          <cell r="S102">
            <v>1.56376268846052</v>
          </cell>
          <cell r="T102">
            <v>87.8247792121558</v>
          </cell>
          <cell r="U102">
            <v>12.1752207878441</v>
          </cell>
          <cell r="V102">
            <v>10.6374705218422</v>
          </cell>
          <cell r="W102">
            <v>90.8430872855105</v>
          </cell>
          <cell r="X102">
            <v>9.15691271448948</v>
          </cell>
          <cell r="Y102">
            <v>11.253788794152</v>
          </cell>
          <cell r="Z102">
            <v>69.8642099369719</v>
          </cell>
          <cell r="AA102">
            <v>9.15691271448948</v>
          </cell>
          <cell r="AB102">
            <v>20.9788773485387</v>
          </cell>
          <cell r="AC102">
            <v>3.32132026360281</v>
          </cell>
          <cell r="AD102">
            <v>90.8430872855105</v>
          </cell>
          <cell r="AE102">
            <v>9.15691271448948</v>
          </cell>
          <cell r="AF102">
            <v>7.67667636969843</v>
          </cell>
          <cell r="AG102">
            <v>69.2739086005992</v>
          </cell>
          <cell r="AH102">
            <v>11.4361172823309</v>
          </cell>
          <cell r="AI102">
            <v>19.2899741170698</v>
          </cell>
          <cell r="AJ102">
            <v>2.03478502227469</v>
          </cell>
          <cell r="AK102">
            <v>69.2739086005992</v>
          </cell>
          <cell r="AL102">
            <v>11.4361172823309</v>
          </cell>
          <cell r="AM102">
            <v>19.2899741170698</v>
          </cell>
          <cell r="AN102">
            <v>-1.62509844594932</v>
          </cell>
          <cell r="AO102">
            <v>69.2739086005992</v>
          </cell>
          <cell r="AP102">
            <v>11.4361172823309</v>
          </cell>
          <cell r="AQ102">
            <v>19.2899741170698</v>
          </cell>
          <cell r="AR102">
            <v>5.74380179820313</v>
          </cell>
          <cell r="AS102">
            <v>12.1752207878441</v>
          </cell>
          <cell r="AT102">
            <v>87.8247792121558</v>
          </cell>
          <cell r="AU102">
            <v>81.8896819600365</v>
          </cell>
          <cell r="AV102">
            <v>31.8176735743234</v>
          </cell>
          <cell r="AW102">
            <v>68.1823264256766</v>
          </cell>
          <cell r="AX102">
            <v>25</v>
          </cell>
          <cell r="AY102">
            <v>25</v>
          </cell>
          <cell r="AZ102">
            <v>50</v>
          </cell>
          <cell r="BA102">
            <v>75</v>
          </cell>
          <cell r="BB102">
            <v>25</v>
          </cell>
          <cell r="BC102">
            <v>100</v>
          </cell>
          <cell r="BD102">
            <v>25.9253302521767</v>
          </cell>
          <cell r="BE102">
            <v>100</v>
          </cell>
          <cell r="BF102">
            <v>24.6664751889354</v>
          </cell>
          <cell r="BG102">
            <v>100</v>
          </cell>
          <cell r="BH102">
            <v>25</v>
          </cell>
          <cell r="BI102">
            <v>86.6388271778753</v>
          </cell>
          <cell r="BJ102">
            <v>75</v>
          </cell>
          <cell r="BK102">
            <v>50</v>
          </cell>
          <cell r="BL102">
            <v>25</v>
          </cell>
          <cell r="BM102">
            <v>75</v>
          </cell>
          <cell r="BN102">
            <v>25</v>
          </cell>
          <cell r="BO102">
            <v>50</v>
          </cell>
          <cell r="BP102">
            <v>25</v>
          </cell>
          <cell r="BQ102">
            <v>50</v>
          </cell>
          <cell r="BR102">
            <v>50</v>
          </cell>
          <cell r="BS102">
            <v>75</v>
          </cell>
          <cell r="BT102">
            <v>25</v>
          </cell>
          <cell r="BU102">
            <v>25</v>
          </cell>
          <cell r="BV102">
            <v>100</v>
          </cell>
        </row>
        <row r="103">
          <cell r="D103" t="str">
            <v>C320</v>
          </cell>
          <cell r="E103">
            <v>3</v>
          </cell>
          <cell r="F103">
            <v>100</v>
          </cell>
          <cell r="G103">
            <v>25</v>
          </cell>
          <cell r="H103">
            <v>25</v>
          </cell>
          <cell r="I103">
            <v>25</v>
          </cell>
          <cell r="J103">
            <v>25</v>
          </cell>
          <cell r="K103">
            <v>25</v>
          </cell>
          <cell r="L103">
            <v>75</v>
          </cell>
          <cell r="M103">
            <v>25</v>
          </cell>
          <cell r="N103">
            <v>87.8247792121558</v>
          </cell>
          <cell r="O103">
            <v>12.1752207878441</v>
          </cell>
          <cell r="P103">
            <v>6.07073639867992</v>
          </cell>
          <cell r="Q103">
            <v>87.8247792121558</v>
          </cell>
          <cell r="R103">
            <v>12.1752207878441</v>
          </cell>
          <cell r="S103">
            <v>1.56376268846052</v>
          </cell>
          <cell r="T103">
            <v>87.8247792121558</v>
          </cell>
          <cell r="U103">
            <v>12.1752207878441</v>
          </cell>
          <cell r="V103">
            <v>10.6374705218422</v>
          </cell>
          <cell r="W103">
            <v>90.8430872855105</v>
          </cell>
          <cell r="X103">
            <v>9.15691271448948</v>
          </cell>
          <cell r="Y103">
            <v>11.253788794152</v>
          </cell>
          <cell r="Z103">
            <v>69.8642099369719</v>
          </cell>
          <cell r="AA103">
            <v>9.15691271448948</v>
          </cell>
          <cell r="AB103">
            <v>20.9788773485387</v>
          </cell>
          <cell r="AC103">
            <v>3.32132026360281</v>
          </cell>
          <cell r="AD103">
            <v>90.8430872855105</v>
          </cell>
          <cell r="AE103">
            <v>9.15691271448948</v>
          </cell>
          <cell r="AF103">
            <v>7.67667636969843</v>
          </cell>
          <cell r="AG103">
            <v>69.2739086005992</v>
          </cell>
          <cell r="AH103">
            <v>11.4361172823309</v>
          </cell>
          <cell r="AI103">
            <v>19.2899741170698</v>
          </cell>
          <cell r="AJ103">
            <v>2.03478502227469</v>
          </cell>
          <cell r="AK103">
            <v>69.2739086005992</v>
          </cell>
          <cell r="AL103">
            <v>11.4361172823309</v>
          </cell>
          <cell r="AM103">
            <v>19.2899741170698</v>
          </cell>
          <cell r="AN103">
            <v>-1.62509844594932</v>
          </cell>
          <cell r="AO103">
            <v>69.2739086005992</v>
          </cell>
          <cell r="AP103">
            <v>11.4361172823309</v>
          </cell>
          <cell r="AQ103">
            <v>19.2899741170698</v>
          </cell>
          <cell r="AR103">
            <v>5.74380179820313</v>
          </cell>
          <cell r="AS103">
            <v>12.1752207878441</v>
          </cell>
          <cell r="AT103">
            <v>87.8247792121558</v>
          </cell>
          <cell r="AU103">
            <v>81.8896819600365</v>
          </cell>
          <cell r="AV103">
            <v>31.8176735743234</v>
          </cell>
          <cell r="AW103">
            <v>68.1823264256766</v>
          </cell>
          <cell r="AX103">
            <v>25</v>
          </cell>
          <cell r="AY103">
            <v>25</v>
          </cell>
          <cell r="AZ103">
            <v>50</v>
          </cell>
          <cell r="BA103">
            <v>75</v>
          </cell>
          <cell r="BB103">
            <v>25</v>
          </cell>
          <cell r="BC103">
            <v>100</v>
          </cell>
          <cell r="BD103">
            <v>25.9253302521767</v>
          </cell>
          <cell r="BE103">
            <v>100</v>
          </cell>
          <cell r="BF103">
            <v>24.6664751889354</v>
          </cell>
          <cell r="BG103">
            <v>100</v>
          </cell>
          <cell r="BH103">
            <v>25</v>
          </cell>
          <cell r="BI103">
            <v>86.6388271778753</v>
          </cell>
          <cell r="BJ103">
            <v>75</v>
          </cell>
          <cell r="BK103">
            <v>50</v>
          </cell>
          <cell r="BL103">
            <v>25</v>
          </cell>
          <cell r="BM103">
            <v>75</v>
          </cell>
          <cell r="BN103">
            <v>25</v>
          </cell>
          <cell r="BO103">
            <v>50</v>
          </cell>
          <cell r="BP103">
            <v>25</v>
          </cell>
          <cell r="BQ103">
            <v>50</v>
          </cell>
          <cell r="BR103">
            <v>50</v>
          </cell>
          <cell r="BS103">
            <v>75</v>
          </cell>
          <cell r="BT103">
            <v>25</v>
          </cell>
          <cell r="BU103">
            <v>25</v>
          </cell>
          <cell r="BV103">
            <v>100</v>
          </cell>
        </row>
        <row r="104">
          <cell r="D104" t="str">
            <v>C3200</v>
          </cell>
          <cell r="E104">
            <v>4</v>
          </cell>
          <cell r="F104">
            <v>100</v>
          </cell>
          <cell r="G104">
            <v>25</v>
          </cell>
          <cell r="H104">
            <v>25</v>
          </cell>
          <cell r="I104">
            <v>25</v>
          </cell>
          <cell r="J104">
            <v>25</v>
          </cell>
          <cell r="K104">
            <v>25</v>
          </cell>
          <cell r="L104">
            <v>75</v>
          </cell>
          <cell r="M104">
            <v>25</v>
          </cell>
          <cell r="N104">
            <v>87.8247792121558</v>
          </cell>
          <cell r="O104">
            <v>12.1752207878441</v>
          </cell>
          <cell r="P104">
            <v>6.07073639867992</v>
          </cell>
          <cell r="Q104">
            <v>87.8247792121558</v>
          </cell>
          <cell r="R104">
            <v>12.1752207878441</v>
          </cell>
          <cell r="S104">
            <v>1.56376268846052</v>
          </cell>
          <cell r="T104">
            <v>87.8247792121558</v>
          </cell>
          <cell r="U104">
            <v>12.1752207878441</v>
          </cell>
          <cell r="V104">
            <v>10.6374705218422</v>
          </cell>
          <cell r="W104">
            <v>90.8430872855105</v>
          </cell>
          <cell r="X104">
            <v>9.15691271448948</v>
          </cell>
          <cell r="Y104">
            <v>11.253788794152</v>
          </cell>
          <cell r="Z104">
            <v>69.8642099369719</v>
          </cell>
          <cell r="AA104">
            <v>9.15691271448948</v>
          </cell>
          <cell r="AB104">
            <v>20.9788773485387</v>
          </cell>
          <cell r="AC104">
            <v>3.32132026360281</v>
          </cell>
          <cell r="AD104">
            <v>90.8430872855105</v>
          </cell>
          <cell r="AE104">
            <v>9.15691271448948</v>
          </cell>
          <cell r="AF104">
            <v>7.67667636969843</v>
          </cell>
          <cell r="AG104">
            <v>69.2739086005992</v>
          </cell>
          <cell r="AH104">
            <v>11.4361172823309</v>
          </cell>
          <cell r="AI104">
            <v>19.2899741170698</v>
          </cell>
          <cell r="AJ104">
            <v>2.03478502227469</v>
          </cell>
          <cell r="AK104">
            <v>69.2739086005992</v>
          </cell>
          <cell r="AL104">
            <v>11.4361172823309</v>
          </cell>
          <cell r="AM104">
            <v>19.2899741170698</v>
          </cell>
          <cell r="AN104">
            <v>-1.62509844594932</v>
          </cell>
          <cell r="AO104">
            <v>69.2739086005992</v>
          </cell>
          <cell r="AP104">
            <v>11.4361172823309</v>
          </cell>
          <cell r="AQ104">
            <v>19.2899741170698</v>
          </cell>
          <cell r="AR104">
            <v>5.74380179820313</v>
          </cell>
          <cell r="AS104">
            <v>12.1752207878441</v>
          </cell>
          <cell r="AT104">
            <v>87.8247792121558</v>
          </cell>
          <cell r="AU104">
            <v>81.8896819600365</v>
          </cell>
          <cell r="AV104">
            <v>31.8176735743234</v>
          </cell>
          <cell r="AW104">
            <v>68.1823264256766</v>
          </cell>
          <cell r="AX104">
            <v>25</v>
          </cell>
          <cell r="AY104">
            <v>25</v>
          </cell>
          <cell r="AZ104">
            <v>50</v>
          </cell>
          <cell r="BA104">
            <v>75</v>
          </cell>
          <cell r="BB104">
            <v>25</v>
          </cell>
          <cell r="BC104">
            <v>100</v>
          </cell>
          <cell r="BD104">
            <v>25.9253302521767</v>
          </cell>
          <cell r="BE104">
            <v>100</v>
          </cell>
          <cell r="BF104">
            <v>24.6664751889354</v>
          </cell>
          <cell r="BG104">
            <v>100</v>
          </cell>
          <cell r="BH104">
            <v>25</v>
          </cell>
          <cell r="BI104">
            <v>86.6388271778753</v>
          </cell>
          <cell r="BJ104">
            <v>75</v>
          </cell>
          <cell r="BK104">
            <v>50</v>
          </cell>
          <cell r="BL104">
            <v>25</v>
          </cell>
          <cell r="BM104">
            <v>75</v>
          </cell>
          <cell r="BN104">
            <v>25</v>
          </cell>
          <cell r="BO104">
            <v>50</v>
          </cell>
          <cell r="BP104">
            <v>25</v>
          </cell>
          <cell r="BQ104">
            <v>50</v>
          </cell>
          <cell r="BR104">
            <v>50</v>
          </cell>
          <cell r="BS104">
            <v>75</v>
          </cell>
          <cell r="BT104">
            <v>25</v>
          </cell>
          <cell r="BU104">
            <v>25</v>
          </cell>
          <cell r="BV104">
            <v>100</v>
          </cell>
        </row>
        <row r="105">
          <cell r="D105" t="str">
            <v>C33</v>
          </cell>
          <cell r="E105">
            <v>2</v>
          </cell>
          <cell r="F105">
            <v>100</v>
          </cell>
          <cell r="G105">
            <v>100</v>
          </cell>
          <cell r="H105">
            <v>100</v>
          </cell>
          <cell r="I105">
            <v>100</v>
          </cell>
          <cell r="J105">
            <v>100</v>
          </cell>
          <cell r="K105">
            <v>100</v>
          </cell>
          <cell r="L105">
            <v>-16.1200008392334</v>
          </cell>
          <cell r="M105">
            <v>100</v>
          </cell>
          <cell r="N105">
            <v>-17.5100002288818</v>
          </cell>
          <cell r="O105">
            <v>100</v>
          </cell>
          <cell r="P105">
            <v>-31.6000003814697</v>
          </cell>
          <cell r="Q105">
            <v>100</v>
          </cell>
          <cell r="R105">
            <v>-15.7200002670288</v>
          </cell>
          <cell r="S105">
            <v>100</v>
          </cell>
          <cell r="T105">
            <v>-17.7199993133545</v>
          </cell>
          <cell r="U105">
            <v>100</v>
          </cell>
          <cell r="V105">
            <v>-24.3700008392334</v>
          </cell>
          <cell r="W105">
            <v>100</v>
          </cell>
          <cell r="X105">
            <v>-15.7200002670288</v>
          </cell>
          <cell r="Y105">
            <v>100</v>
          </cell>
          <cell r="Z105">
            <v>-17.7199993133545</v>
          </cell>
          <cell r="AA105">
            <v>100</v>
          </cell>
          <cell r="AB105">
            <v>-24.3700008392334</v>
          </cell>
          <cell r="AC105">
            <v>100</v>
          </cell>
          <cell r="AD105">
            <v>90</v>
          </cell>
          <cell r="AE105">
            <v>100</v>
          </cell>
          <cell r="AF105">
            <v>100</v>
          </cell>
          <cell r="AG105">
            <v>100</v>
          </cell>
        </row>
        <row r="106">
          <cell r="D106" t="str">
            <v>C330</v>
          </cell>
          <cell r="E106">
            <v>3</v>
          </cell>
          <cell r="F106">
            <v>100</v>
          </cell>
          <cell r="G106">
            <v>100</v>
          </cell>
          <cell r="H106">
            <v>100</v>
          </cell>
          <cell r="I106">
            <v>100</v>
          </cell>
          <cell r="J106">
            <v>100</v>
          </cell>
          <cell r="K106">
            <v>100</v>
          </cell>
          <cell r="L106">
            <v>-16.1200008392334</v>
          </cell>
          <cell r="M106">
            <v>100</v>
          </cell>
          <cell r="N106">
            <v>-17.5100002288818</v>
          </cell>
          <cell r="O106">
            <v>100</v>
          </cell>
          <cell r="P106">
            <v>-31.6000003814697</v>
          </cell>
          <cell r="Q106">
            <v>100</v>
          </cell>
          <cell r="R106">
            <v>-15.7200002670288</v>
          </cell>
          <cell r="S106">
            <v>100</v>
          </cell>
          <cell r="T106">
            <v>-17.7199993133545</v>
          </cell>
          <cell r="U106">
            <v>100</v>
          </cell>
          <cell r="V106">
            <v>-24.3700008392334</v>
          </cell>
          <cell r="W106">
            <v>100</v>
          </cell>
          <cell r="X106">
            <v>-15.7200002670288</v>
          </cell>
          <cell r="Y106">
            <v>100</v>
          </cell>
          <cell r="Z106">
            <v>-17.7199993133545</v>
          </cell>
          <cell r="AA106">
            <v>100</v>
          </cell>
          <cell r="AB106">
            <v>-24.3700008392334</v>
          </cell>
          <cell r="AC106">
            <v>100</v>
          </cell>
          <cell r="AD106">
            <v>90</v>
          </cell>
          <cell r="AE106">
            <v>100</v>
          </cell>
          <cell r="AF106">
            <v>100</v>
          </cell>
          <cell r="AG106">
            <v>100</v>
          </cell>
        </row>
        <row r="107">
          <cell r="D107" t="str">
            <v>C3300</v>
          </cell>
          <cell r="E107">
            <v>4</v>
          </cell>
          <cell r="F107">
            <v>100</v>
          </cell>
          <cell r="G107">
            <v>100</v>
          </cell>
          <cell r="H107">
            <v>100</v>
          </cell>
          <cell r="I107">
            <v>100</v>
          </cell>
          <cell r="J107">
            <v>100</v>
          </cell>
          <cell r="K107">
            <v>100</v>
          </cell>
          <cell r="L107">
            <v>-16.1200008392334</v>
          </cell>
          <cell r="M107">
            <v>100</v>
          </cell>
          <cell r="N107">
            <v>-17.5100002288818</v>
          </cell>
          <cell r="O107">
            <v>100</v>
          </cell>
          <cell r="P107">
            <v>-31.6000003814697</v>
          </cell>
          <cell r="Q107">
            <v>100</v>
          </cell>
          <cell r="R107">
            <v>-15.7200002670288</v>
          </cell>
          <cell r="S107">
            <v>100</v>
          </cell>
          <cell r="T107">
            <v>-17.7199993133545</v>
          </cell>
          <cell r="U107">
            <v>100</v>
          </cell>
          <cell r="V107">
            <v>-24.3700008392334</v>
          </cell>
          <cell r="W107">
            <v>100</v>
          </cell>
          <cell r="X107">
            <v>-15.7200002670288</v>
          </cell>
          <cell r="Y107">
            <v>100</v>
          </cell>
          <cell r="Z107">
            <v>-17.7199993133545</v>
          </cell>
          <cell r="AA107">
            <v>100</v>
          </cell>
          <cell r="AB107">
            <v>-24.3700008392334</v>
          </cell>
          <cell r="AC107">
            <v>100</v>
          </cell>
          <cell r="AD107">
            <v>90</v>
          </cell>
          <cell r="AE107">
            <v>100</v>
          </cell>
          <cell r="AF107">
            <v>100</v>
          </cell>
          <cell r="AG107">
            <v>100</v>
          </cell>
        </row>
        <row r="108">
          <cell r="D108" t="str">
            <v>SIN RESPUESTA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16">
          <cell r="F116" t="str">
            <v>Pregunta</v>
          </cell>
          <cell r="G116" t="str">
            <v>Componente</v>
          </cell>
        </row>
        <row r="117">
          <cell r="F117" t="str">
            <v>01. Nombre del Encuestado</v>
          </cell>
          <cell r="G117" t="str">
            <v>02. Cargo</v>
          </cell>
          <cell r="H117" t="str">
            <v>03. Ciudad</v>
          </cell>
          <cell r="I117" t="str">
            <v>04. Indique si tiene alguna inquietud o sugerencia con respecto a la EOIC o algún cambio en los datos de su empresa</v>
          </cell>
          <cell r="J117" t="str">
            <v>05. ¿Cómo ve la situación general de su empresa?</v>
          </cell>
          <cell r="K117" t="str">
            <v>06. ¿Cuáles son los principales problemas de su empresa?</v>
          </cell>
          <cell r="L117" t="str">
            <v>06.1. ¿Cuáles son los principales problemas de su empresa?</v>
          </cell>
          <cell r="M117" t="str">
            <v>07. ¿Cómo percibe el futuro próximo (6 meses) de su empresa con respecto a la situación actual?</v>
          </cell>
          <cell r="N117" t="str">
            <v>08. La producción en UNIDADES en el mes de ABRIL/2017 con respecto a ABRIL/2016:</v>
          </cell>
          <cell r="O117" t="str">
            <v>08.1. Porcentaje:</v>
          </cell>
          <cell r="P117" t="str">
            <v>09. La producción en UNIDADES en el periodo ENERO-ABRIL/2017 con respecto a ENERO-ABRIL/2016:</v>
          </cell>
          <cell r="Q117" t="str">
            <v>09.1. Porcentaje:</v>
          </cell>
          <cell r="R117" t="str">
            <v>10. La producción VALORADA en millones de pesos en el periodo ENERO-ABRIL/2017 con respecto a ENERO-ABRIL/2016:</v>
          </cell>
          <cell r="S117" t="str">
            <v>10.1. Porcentaje:</v>
          </cell>
          <cell r="T117" t="str">
            <v>11. Las VENTAS TOTALES (NACIONALES + EXPORTACIONES) en UNIDADES en el mes de ABRIL/2017 con respecto a ABRIL/2016:</v>
          </cell>
          <cell r="U117" t="str">
            <v>11.1. Porcentaje:</v>
          </cell>
          <cell r="V117" t="str">
            <v>12. Las VENTAS TOTALES (NACIONALES + EXPORTACIONES) en UNIDADES  en el periodo ENERO-ABRIL/2017 con respecto a ENERO-ABRIL/2016:</v>
          </cell>
          <cell r="W117" t="str">
            <v>12.1. Porcentaje:</v>
          </cell>
          <cell r="X117" t="str">
            <v>13. Las VENTAS TOTALES (NACIONALES + EXPORTACIONES) VALORADAS en millones de pesos en el periodo ENERO-ABRIL/2017 con respecto a ENERO-ABRIL/2016:</v>
          </cell>
          <cell r="Y117" t="str">
            <v>13.1. Porcentaje:</v>
          </cell>
          <cell r="Z117" t="str">
            <v>14. Las VENTAS para el MERCADO COLOMBIANO en UNIDADES en el mes de ABRIL/2017 con respecto a ABRIL/2016:</v>
          </cell>
          <cell r="AA117" t="str">
            <v>14.1. Porcentaje:</v>
          </cell>
          <cell r="AB117" t="str">
            <v>15. Las VENTAS para el MERCADO COLOMBIANO en UNIDADES en el periodo ENERO-ABRIL/2017 con respecto a ENERO-ABRIL/2016:</v>
          </cell>
          <cell r="AC117" t="str">
            <v>15.1. Porcentaje:</v>
          </cell>
          <cell r="AD117" t="str">
            <v>16. Las VENTAS para el MERCADO COLOMBIANO VALORADAS en millones de pesos en el periodo ENERO-ABRIL/2017 con respecto a ENERO-ABRIL/2016:</v>
          </cell>
          <cell r="AE117" t="str">
            <v>16.1. Porcentaje:</v>
          </cell>
          <cell r="AF117" t="str">
            <v>17. El nivel de inventario de productos terminados finalizó en ABRIL/2017:</v>
          </cell>
          <cell r="AG117" t="str">
            <v>18. ¿Cuál fue el porcentaje de utilización de la capacidad instalada en el mes de ABRIL/2017?</v>
          </cell>
          <cell r="AH117" t="str">
            <v>19. El volumen de pedidos para los próximos meses lo califica:</v>
          </cell>
          <cell r="AI117" t="str">
            <v>20. Durante el periodo ENERO-ABRIL/2017 frente a igual periodo de 2016, el margen operacional de su empresa:</v>
          </cell>
          <cell r="AJ117" t="str">
            <v>21. ¿Su empresa exporta?</v>
          </cell>
          <cell r="AK117" t="str">
            <v>21.1. Las EXPORTACIONES en UNIDADES en el mes de ABRIL/2017 frente a ABRIL/2016 :</v>
          </cell>
          <cell r="AL117" t="str">
            <v>21.1.1. Porcentaje:</v>
          </cell>
          <cell r="AM117" t="str">
            <v>21.2. Las EXPORTACIONES en UNIDADES en el periodo de ENERO- ABRIL/2017 frente a ENERO-ABRIL/2016:</v>
          </cell>
          <cell r="AN117" t="str">
            <v>21.2.1. Porcentaje:</v>
          </cell>
          <cell r="AO117" t="str">
            <v>21.3. Las EXPORTACIONES valoradas en DÓLARES en el periodo ENERO-ABRIL/2017 con respecto a ENERO-ABRIL/2016:
</v>
          </cell>
          <cell r="AP117" t="str">
            <v>21.3.1. Porcentaje:</v>
          </cell>
          <cell r="AQ117" t="str">
            <v>22. ¿Cuál fue el porcentaje de cumplimiento de su presupuesto de ventas en lo corrido del segundo trimestre de 2017?</v>
          </cell>
          <cell r="AR117" t="str">
            <v>23. ¿Qué estrategias específicas ha adoptado su empresa para enfrentar la desaceleración interna?</v>
          </cell>
          <cell r="AS117" t="str">
            <v>23.1. ¿Cuáles?</v>
          </cell>
          <cell r="AT117" t="str">
            <v>24. Describa brevemente cómo ha sido el desempeño de sus ventas en lo corrido del segundo trimestre de 2017:</v>
          </cell>
          <cell r="AU117" t="str">
            <v>25. Señale las dificultades que ha tenido en su gestión comercial en el segundo trimestre de 2017:</v>
          </cell>
          <cell r="AV117" t="str">
            <v>26. Señale que factores  han estimulado sus ventas en el segundo trimestre de 2017:</v>
          </cell>
          <cell r="AW117" t="str">
            <v>27.01. Ventas directas al clientes
</v>
          </cell>
        </row>
        <row r="118">
          <cell r="D118" t="str">
            <v>Sector</v>
          </cell>
          <cell r="E118" t="str">
            <v>Digitos</v>
          </cell>
          <cell r="F118" t="str">
            <v>Buena</v>
          </cell>
          <cell r="G118" t="str">
            <v>Regular</v>
          </cell>
          <cell r="H118" t="str">
            <v>Mala</v>
          </cell>
          <cell r="I118" t="str">
            <v>Rentabilidad</v>
          </cell>
          <cell r="J118" t="str">
            <v>Materias Primas</v>
          </cell>
          <cell r="K118" t="str">
            <v>Demanda</v>
          </cell>
          <cell r="L118" t="str">
            <v>Competencia</v>
          </cell>
          <cell r="M118" t="str">
            <v>Inseguridad</v>
          </cell>
          <cell r="N118" t="str">
            <v>Capital de Trabajo</v>
          </cell>
          <cell r="O118" t="str">
            <v>Cartera</v>
          </cell>
          <cell r="P118" t="str">
            <v>Contrabando</v>
          </cell>
          <cell r="Q118" t="str">
            <v>Tipo de cambio</v>
          </cell>
          <cell r="R118" t="str">
            <v>Sin problemas</v>
          </cell>
          <cell r="S118" t="str">
            <v>Otros</v>
          </cell>
          <cell r="T118" t="str">
            <v>Transporte terrestre/Costos logísticos</v>
          </cell>
          <cell r="U118" t="str">
            <v>Infraestructura</v>
          </cell>
          <cell r="V118" t="str">
            <v>Problemas de Producción</v>
          </cell>
          <cell r="W118" t="str">
            <v>Factores Climáticos</v>
          </cell>
          <cell r="X118" t="str">
            <v>Situación con Venezuela</v>
          </cell>
          <cell r="Y118" t="str">
            <v>Impuestos</v>
          </cell>
          <cell r="Z118" t="str">
            <v>Mano de obra</v>
          </cell>
          <cell r="AA118" t="str">
            <v>Suministro/Costo de Energía y Gas</v>
          </cell>
          <cell r="AB118" t="str">
            <v>Aranceles</v>
          </cell>
          <cell r="AC118" t="str">
            <v>Legislación</v>
          </cell>
          <cell r="AD118" t="str">
            <v>Acuerdos Comerciales</v>
          </cell>
          <cell r="AE118" t="str">
            <v>Falta de Tecnología</v>
          </cell>
          <cell r="AF118" t="str">
            <v>Implementación de nuevos procesos</v>
          </cell>
          <cell r="AG118" t="str">
            <v>Inestabilidad del Gobierno</v>
          </cell>
          <cell r="AH118" t="str">
            <v>Problemas con proveedores</v>
          </cell>
          <cell r="AI118" t="str">
            <v>Situación Económica Internacional</v>
          </cell>
          <cell r="AJ118" t="str">
            <v>Capacidad Instalada</v>
          </cell>
          <cell r="AK118" t="str">
            <v>Competitividad</v>
          </cell>
          <cell r="AL118" t="str">
            <v>Politica Industrial</v>
          </cell>
          <cell r="AM118" t="str">
            <v>Costos Financieros</v>
          </cell>
          <cell r="AN118" t="str">
            <v>Problemas Administrativos</v>
          </cell>
          <cell r="AO118" t="str">
            <v>Paro</v>
          </cell>
          <cell r="AP118" t="str">
            <v>Trámites</v>
          </cell>
          <cell r="AQ118" t="str">
            <v>Mejor</v>
          </cell>
          <cell r="AR118" t="str">
            <v>Igual</v>
          </cell>
          <cell r="AS118" t="str">
            <v>Peor</v>
          </cell>
          <cell r="AT118" t="str">
            <v>Aumentó</v>
          </cell>
          <cell r="AU118" t="str">
            <v>Permaneció igual</v>
          </cell>
          <cell r="AV118" t="str">
            <v>Disminuyó</v>
          </cell>
          <cell r="AW118" t="str">
            <v>%</v>
          </cell>
          <cell r="AX118" t="str">
            <v>Aumentó</v>
          </cell>
          <cell r="AY118" t="str">
            <v>Permaneció igual</v>
          </cell>
          <cell r="AZ118" t="str">
            <v>Disminuyó</v>
          </cell>
          <cell r="BA118" t="str">
            <v>%</v>
          </cell>
          <cell r="BB118" t="str">
            <v>Aumentó</v>
          </cell>
          <cell r="BC118" t="str">
            <v>Permaneció igual</v>
          </cell>
          <cell r="BD118" t="str">
            <v>Disminuyó</v>
          </cell>
          <cell r="BE118" t="str">
            <v>%</v>
          </cell>
          <cell r="BF118" t="str">
            <v>Aumentó</v>
          </cell>
          <cell r="BG118" t="str">
            <v>Permaneció igual</v>
          </cell>
          <cell r="BH118" t="str">
            <v>Disminuyó</v>
          </cell>
          <cell r="BI118" t="str">
            <v>%</v>
          </cell>
          <cell r="BJ118" t="str">
            <v>Aumentó</v>
          </cell>
          <cell r="BK118" t="str">
            <v>Permaneció igual</v>
          </cell>
          <cell r="BL118" t="str">
            <v>Disminuyó</v>
          </cell>
          <cell r="BM118" t="str">
            <v>%</v>
          </cell>
          <cell r="BN118" t="str">
            <v>Aumentó</v>
          </cell>
          <cell r="BO118" t="str">
            <v>Permaneció igual</v>
          </cell>
          <cell r="BP118" t="str">
            <v>Disminuyó</v>
          </cell>
          <cell r="BQ118" t="str">
            <v>%</v>
          </cell>
          <cell r="BR118" t="str">
            <v>Aumentó</v>
          </cell>
          <cell r="BS118" t="str">
            <v>Permaneció igual</v>
          </cell>
          <cell r="BT118" t="str">
            <v>Disminuyó</v>
          </cell>
          <cell r="BU118" t="str">
            <v>%</v>
          </cell>
          <cell r="BV118" t="str">
            <v>Aumentó</v>
          </cell>
          <cell r="BW118" t="str">
            <v>Permaneció igual</v>
          </cell>
          <cell r="BX118" t="str">
            <v>Disminuyó</v>
          </cell>
          <cell r="BY118" t="str">
            <v>%</v>
          </cell>
          <cell r="BZ118" t="str">
            <v>Aumentó</v>
          </cell>
          <cell r="CA118" t="str">
            <v>Permaneció igual</v>
          </cell>
          <cell r="CB118" t="str">
            <v>Disminuyó</v>
          </cell>
          <cell r="CC118" t="str">
            <v>%</v>
          </cell>
          <cell r="CD118" t="str">
            <v>Alto</v>
          </cell>
          <cell r="CE118" t="str">
            <v>Normal</v>
          </cell>
          <cell r="CF118" t="str">
            <v>Bajo</v>
          </cell>
          <cell r="CG118" t="str">
            <v>Valor</v>
          </cell>
          <cell r="CH118" t="str">
            <v>Alto</v>
          </cell>
          <cell r="CI118" t="str">
            <v>Normal</v>
          </cell>
          <cell r="CJ118" t="str">
            <v>Regular</v>
          </cell>
          <cell r="CK118" t="str">
            <v>Bajo</v>
          </cell>
          <cell r="CL118" t="str">
            <v>Aumentó</v>
          </cell>
          <cell r="CM118" t="str">
            <v>Permaneció igual</v>
          </cell>
          <cell r="CN118" t="str">
            <v>Disminuyó</v>
          </cell>
          <cell r="CO118" t="str">
            <v>Si</v>
          </cell>
          <cell r="CP118" t="str">
            <v>No</v>
          </cell>
          <cell r="CQ118" t="str">
            <v>Aumentó</v>
          </cell>
          <cell r="CR118" t="str">
            <v>Permaneció igual</v>
          </cell>
          <cell r="CS118" t="str">
            <v>Disminuyó</v>
          </cell>
          <cell r="CT118" t="str">
            <v>%</v>
          </cell>
          <cell r="CU118" t="str">
            <v>Aumentó</v>
          </cell>
          <cell r="CV118" t="str">
            <v>Permaneció igual</v>
          </cell>
          <cell r="CW118" t="str">
            <v>Disminuyó</v>
          </cell>
          <cell r="CX118" t="str">
            <v>%</v>
          </cell>
          <cell r="CY118" t="str">
            <v>Aumentó</v>
          </cell>
          <cell r="CZ118" t="str">
            <v>Permaneció igual</v>
          </cell>
          <cell r="DA118" t="str">
            <v>Disminuyó</v>
          </cell>
          <cell r="DB118" t="str">
            <v>%</v>
          </cell>
          <cell r="DC118" t="str">
            <v>Porcentaje</v>
          </cell>
          <cell r="DD118" t="str">
            <v>Nuevos productos</v>
          </cell>
          <cell r="DE118" t="str">
            <v>Nuevos diseños y empaques</v>
          </cell>
          <cell r="DF118" t="str">
            <v>Desarrollo de productos de menor valor agregado</v>
          </cell>
          <cell r="DG118" t="str">
            <v>Productos de mayor valor agregado</v>
          </cell>
          <cell r="DH118" t="str">
            <v>Promociones - descuentos</v>
          </cell>
          <cell r="DI118" t="str">
            <v>Publicidad</v>
          </cell>
          <cell r="DJ118" t="str">
            <v>Facilidades crédito</v>
          </cell>
          <cell r="DK118" t="str">
            <v>Nuevos canales de distribución</v>
          </cell>
          <cell r="DL118" t="str">
            <v>Servicio al cliente</v>
          </cell>
          <cell r="DM118" t="str">
            <v>Racionalizar costos</v>
          </cell>
          <cell r="DN118" t="str">
            <v>Focalizar nichos de mercado</v>
          </cell>
          <cell r="DO118" t="str">
            <v>Otros</v>
          </cell>
          <cell r="DP118" t="str">
            <v>Aumentó</v>
          </cell>
          <cell r="DQ118" t="str">
            <v>Permaneció igual</v>
          </cell>
          <cell r="DR118" t="str">
            <v>Disminuyó</v>
          </cell>
        </row>
        <row r="119">
          <cell r="D119" t="str">
            <v>C</v>
          </cell>
          <cell r="E119">
            <v>1</v>
          </cell>
          <cell r="F119">
            <v>50.390625</v>
          </cell>
          <cell r="G119">
            <v>42.578125</v>
          </cell>
          <cell r="H119">
            <v>7.03125</v>
          </cell>
          <cell r="I119">
            <v>2.77777777777778</v>
          </cell>
          <cell r="J119">
            <v>16.2698412698413</v>
          </cell>
          <cell r="K119">
            <v>29.3650793650794</v>
          </cell>
          <cell r="L119">
            <v>19.047619047619</v>
          </cell>
          <cell r="M119">
            <v>6.34920634920635</v>
          </cell>
          <cell r="N119">
            <v>3.96825396825397</v>
          </cell>
          <cell r="O119">
            <v>13.0952380952381</v>
          </cell>
          <cell r="P119">
            <v>20.6349206349206</v>
          </cell>
          <cell r="Q119">
            <v>7.93650793650794</v>
          </cell>
          <cell r="R119">
            <v>11.1111111111111</v>
          </cell>
          <cell r="S119">
            <v>7.14285714285714</v>
          </cell>
          <cell r="T119">
            <v>2.77777777777778</v>
          </cell>
          <cell r="U119">
            <v>1.19047619047619</v>
          </cell>
          <cell r="V119">
            <v>4.76190476190476</v>
          </cell>
          <cell r="W119">
            <v>1.19047619047619</v>
          </cell>
          <cell r="X119">
            <v>12.6984126984127</v>
          </cell>
          <cell r="Y119">
            <v>3.96825396825397</v>
          </cell>
          <cell r="Z119">
            <v>3.57142857142857</v>
          </cell>
          <cell r="AA119">
            <v>0.396825396825397</v>
          </cell>
          <cell r="AB119">
            <v>4.76190476190476</v>
          </cell>
          <cell r="AC119">
            <v>0.793650793650794</v>
          </cell>
          <cell r="AD119">
            <v>1.19047619047619</v>
          </cell>
          <cell r="AE119">
            <v>0.396825396825397</v>
          </cell>
          <cell r="AF119">
            <v>0.396825396825397</v>
          </cell>
          <cell r="AG119">
            <v>2.77777777777778</v>
          </cell>
          <cell r="AH119">
            <v>6.34920634920635</v>
          </cell>
          <cell r="AI119">
            <v>0.396825396825397</v>
          </cell>
          <cell r="AJ119">
            <v>3.57142857142857</v>
          </cell>
          <cell r="AK119">
            <v>37.5</v>
          </cell>
          <cell r="AL119">
            <v>57.421875</v>
          </cell>
          <cell r="AM119">
            <v>5.078125</v>
          </cell>
          <cell r="AN119">
            <v>25.1061066296891</v>
          </cell>
          <cell r="AO119">
            <v>7.0936076452753</v>
          </cell>
          <cell r="AP119">
            <v>67.8002857250356</v>
          </cell>
          <cell r="AQ119">
            <v>1.1299988589043</v>
          </cell>
          <cell r="AR119">
            <v>40.8322169797426</v>
          </cell>
          <cell r="AS119">
            <v>2.50103236911324</v>
          </cell>
          <cell r="AT119">
            <v>56.6667506511442</v>
          </cell>
          <cell r="AU119">
            <v>-0.662461140709711</v>
          </cell>
          <cell r="AV119">
            <v>47.7191523733125</v>
          </cell>
          <cell r="AW119">
            <v>6.27363817801164</v>
          </cell>
          <cell r="AX119">
            <v>46.0072094486759</v>
          </cell>
          <cell r="AY119">
            <v>4.4218417339427</v>
          </cell>
          <cell r="AZ119">
            <v>34.69602466561</v>
          </cell>
          <cell r="BA119">
            <v>3.33653139984582</v>
          </cell>
          <cell r="BB119">
            <v>61.9674439345442</v>
          </cell>
          <cell r="BC119">
            <v>-2.37487580129958</v>
          </cell>
          <cell r="BD119">
            <v>41.9064539891627</v>
          </cell>
          <cell r="BE119">
            <v>1.1098878141516</v>
          </cell>
          <cell r="BF119">
            <v>56.9836581966857</v>
          </cell>
          <cell r="BG119">
            <v>-0.90941579900913</v>
          </cell>
          <cell r="BH119">
            <v>46.83362441436</v>
          </cell>
          <cell r="BI119">
            <v>6.47633098754029</v>
          </cell>
          <cell r="BJ119">
            <v>46.6900445980997</v>
          </cell>
          <cell r="BK119">
            <v>4.93554604729836</v>
          </cell>
          <cell r="BL119">
            <v>31.4747431070969</v>
          </cell>
          <cell r="BM119">
            <v>2.02372361415508</v>
          </cell>
          <cell r="BN119">
            <v>66.501533278748</v>
          </cell>
          <cell r="BO119">
            <v>-4.40304483634948</v>
          </cell>
          <cell r="BP119">
            <v>35.7201133355428</v>
          </cell>
          <cell r="BQ119">
            <v>1.97323900854073</v>
          </cell>
          <cell r="BR119">
            <v>62.3066476559165</v>
          </cell>
          <cell r="BS119">
            <v>-2.3658895700414</v>
          </cell>
          <cell r="BT119">
            <v>47.8722228544324</v>
          </cell>
          <cell r="BU119">
            <v>3.57899104840978</v>
          </cell>
          <cell r="BV119">
            <v>48.5487860971578</v>
          </cell>
          <cell r="BW119">
            <v>4.87491430793045</v>
          </cell>
          <cell r="BX119">
            <v>24.5828293385494</v>
          </cell>
          <cell r="BY119">
            <v>61.4712029945719</v>
          </cell>
          <cell r="BZ119">
            <v>13.9459676668788</v>
          </cell>
          <cell r="CA119">
            <v>74.1634498074269</v>
          </cell>
          <cell r="CB119">
            <v>9.98148847739537</v>
          </cell>
          <cell r="CC119">
            <v>66.3759098485209</v>
          </cell>
          <cell r="CD119">
            <v>17.2218425908229</v>
          </cell>
          <cell r="CE119">
            <v>6.42075908326088</v>
          </cell>
          <cell r="CF119">
            <v>27.843137254902</v>
          </cell>
          <cell r="CG119">
            <v>19.6078431372549</v>
          </cell>
          <cell r="CH119">
            <v>52.5490196078431</v>
          </cell>
          <cell r="CI119">
            <v>74.4769874476987</v>
          </cell>
          <cell r="CJ119">
            <v>25.5230125523013</v>
          </cell>
          <cell r="CK119">
            <v>50.7859064738387</v>
          </cell>
          <cell r="CL119">
            <v>6.32025038673935</v>
          </cell>
          <cell r="CM119">
            <v>42.893843139422</v>
          </cell>
          <cell r="CN119">
            <v>0</v>
          </cell>
          <cell r="CO119">
            <v>45.0023194051022</v>
          </cell>
          <cell r="CP119">
            <v>7.28440431568727</v>
          </cell>
          <cell r="CQ119">
            <v>47.7132762792105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19.1999778730755</v>
          </cell>
          <cell r="CW119">
            <v>102.189952971197</v>
          </cell>
          <cell r="CX119">
            <v>50</v>
          </cell>
          <cell r="CY119">
            <v>22.2222222222222</v>
          </cell>
          <cell r="CZ119">
            <v>12.2222222222222</v>
          </cell>
          <cell r="DA119">
            <v>28.8888888888889</v>
          </cell>
          <cell r="DB119">
            <v>47.2222222222222</v>
          </cell>
          <cell r="DC119">
            <v>34.4444444444444</v>
          </cell>
          <cell r="DD119">
            <v>13.8888888888889</v>
          </cell>
          <cell r="DE119">
            <v>23.3333333333333</v>
          </cell>
          <cell r="DF119">
            <v>45</v>
          </cell>
          <cell r="DG119">
            <v>67.7777777777778</v>
          </cell>
          <cell r="DH119">
            <v>30.5555555555556</v>
          </cell>
          <cell r="DI119">
            <v>5.55555555555556</v>
          </cell>
          <cell r="DJ119">
            <v>20.2898550724638</v>
          </cell>
          <cell r="DK119">
            <v>21.0144927536232</v>
          </cell>
          <cell r="DL119">
            <v>58.695652173913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RIACION CON Y SIN REFINERIA"/>
      <sheetName val="INVENT CON Y SIN REFINERIA"/>
      <sheetName val="Sheet"/>
    </sheetNames>
    <sheetDataSet>
      <sheetData sheetId="0">
        <row r="46">
          <cell r="D46">
            <v>-1.8248352188672687</v>
          </cell>
          <cell r="E46">
            <v>-2.016792360985007</v>
          </cell>
          <cell r="F46">
            <v>-2.6073293002747313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zoomScalePageLayoutView="0" workbookViewId="0" topLeftCell="A1">
      <pane ySplit="7" topLeftCell="A8" activePane="bottomLeft" state="frozen"/>
      <selection pane="topLeft" activeCell="A1" sqref="A1:IV16384"/>
      <selection pane="bottomLeft" activeCell="C8" sqref="C8"/>
    </sheetView>
  </sheetViews>
  <sheetFormatPr defaultColWidth="8.421875" defaultRowHeight="12.75"/>
  <cols>
    <col min="1" max="1" width="7.8515625" style="18" hidden="1" customWidth="1"/>
    <col min="2" max="2" width="4.140625" style="1" customWidth="1"/>
    <col min="3" max="3" width="44.7109375" style="1" customWidth="1"/>
    <col min="4" max="4" width="20.7109375" style="1" customWidth="1"/>
    <col min="5" max="5" width="20.140625" style="1" customWidth="1"/>
    <col min="6" max="6" width="24.57421875" style="1" customWidth="1"/>
    <col min="7" max="7" width="5.00390625" style="1" customWidth="1"/>
    <col min="8" max="16384" width="8.421875" style="1" customWidth="1"/>
  </cols>
  <sheetData>
    <row r="1" spans="4:7" ht="15.75">
      <c r="D1" s="3" t="s">
        <v>0</v>
      </c>
      <c r="E1" s="4"/>
      <c r="F1" s="4"/>
      <c r="G1" s="4"/>
    </row>
    <row r="2" spans="3:7" ht="15.75">
      <c r="C2" s="2" t="s">
        <v>25</v>
      </c>
      <c r="D2" s="5" t="s">
        <v>1</v>
      </c>
      <c r="E2" s="4"/>
      <c r="F2" s="4"/>
      <c r="G2" s="4"/>
    </row>
    <row r="3" spans="3:7" ht="15.75">
      <c r="C3" s="2" t="s">
        <v>26</v>
      </c>
      <c r="D3" s="131" t="s">
        <v>101</v>
      </c>
      <c r="E3" s="4"/>
      <c r="F3" s="4"/>
      <c r="G3" s="4"/>
    </row>
    <row r="4" spans="3:7" ht="15.75">
      <c r="C4" s="6" t="s">
        <v>24</v>
      </c>
      <c r="D4" s="132" t="s">
        <v>100</v>
      </c>
      <c r="E4" s="4"/>
      <c r="F4" s="4"/>
      <c r="G4" s="4"/>
    </row>
    <row r="5" spans="3:7" ht="15.75">
      <c r="C5" s="7"/>
      <c r="D5" s="3" t="s">
        <v>2</v>
      </c>
      <c r="E5" s="4"/>
      <c r="F5" s="4"/>
      <c r="G5" s="4"/>
    </row>
    <row r="6" ht="16.5" thickBot="1"/>
    <row r="7" spans="1:7" s="13" customFormat="1" ht="69" customHeight="1" thickBot="1">
      <c r="A7" s="19"/>
      <c r="C7" s="100" t="s">
        <v>3</v>
      </c>
      <c r="D7" s="14" t="s">
        <v>4</v>
      </c>
      <c r="E7" s="15" t="s">
        <v>88</v>
      </c>
      <c r="F7" s="16" t="s">
        <v>89</v>
      </c>
      <c r="G7" s="102"/>
    </row>
    <row r="8" spans="1:7" ht="15.75">
      <c r="A8" s="83" t="s">
        <v>66</v>
      </c>
      <c r="C8" s="21" t="s">
        <v>95</v>
      </c>
      <c r="D8" s="113">
        <f>_xlfn.IFERROR(VLOOKUP($A8,'[1]Abril'!#REF!,57,0)," ")</f>
        <v>-0.914498118550586</v>
      </c>
      <c r="E8" s="113">
        <f>_xlfn.IFERROR(VLOOKUP($A8,'[1]Abril'!#REF!,69,0)," ")</f>
        <v>-0.585371494342852</v>
      </c>
      <c r="F8" s="113">
        <f>_xlfn.IFERROR(VLOOKUP($A8,'[1]Abril'!#REF!,81,0)," ")</f>
        <v>-1.74634012921803</v>
      </c>
      <c r="G8" s="103"/>
    </row>
    <row r="9" spans="1:7" ht="15.75">
      <c r="A9" s="83" t="s">
        <v>67</v>
      </c>
      <c r="B9" s="17"/>
      <c r="C9" s="21" t="s">
        <v>86</v>
      </c>
      <c r="D9" s="113">
        <f>_xlfn.IFERROR(VLOOKUP($A9,'[1]Abril'!#REF!,57,0)," ")</f>
        <v>-15.2756567531879</v>
      </c>
      <c r="E9" s="113">
        <f>_xlfn.IFERROR(VLOOKUP($A9,'[1]Abril'!#REF!,69,0)," ")</f>
        <v>-11.1447742999112</v>
      </c>
      <c r="F9" s="113">
        <f>_xlfn.IFERROR(VLOOKUP($A9,'[1]Abril'!#REF!,81,0)," ")</f>
        <v>-11.0975840703373</v>
      </c>
      <c r="G9" s="103"/>
    </row>
    <row r="10" spans="1:7" ht="15.75">
      <c r="A10" s="83" t="s">
        <v>68</v>
      </c>
      <c r="B10" s="17"/>
      <c r="C10" s="21" t="s">
        <v>78</v>
      </c>
      <c r="D10" s="113">
        <f>_xlfn.IFERROR(VLOOKUP($A10,'[1]Abril'!#REF!,57,0)," ")</f>
        <v>-5.68692940678914</v>
      </c>
      <c r="E10" s="113">
        <f>_xlfn.IFERROR(VLOOKUP($A10,'[1]Abril'!#REF!,69,0)," ")</f>
        <v>-14.216925866764</v>
      </c>
      <c r="F10" s="113">
        <f>_xlfn.IFERROR(VLOOKUP($A10,'[1]Abril'!#REF!,81,0)," ")</f>
        <v>-19.3888483215445</v>
      </c>
      <c r="G10" s="103"/>
    </row>
    <row r="11" spans="1:7" ht="15.75">
      <c r="A11" s="83" t="s">
        <v>69</v>
      </c>
      <c r="B11" s="17"/>
      <c r="C11" s="21" t="s">
        <v>79</v>
      </c>
      <c r="D11" s="113">
        <f>_xlfn.IFERROR(VLOOKUP($A11,'[1]Abril'!#REF!,57,0)," ")</f>
        <v>3.77750657942206</v>
      </c>
      <c r="E11" s="113">
        <f>_xlfn.IFERROR(VLOOKUP($A11,'[1]Abril'!#REF!,69,0)," ")</f>
        <v>2.69768343214004</v>
      </c>
      <c r="F11" s="113">
        <f>_xlfn.IFERROR(VLOOKUP($A11,'[1]Abril'!#REF!,81,0)," ")</f>
        <v>1.73472767228</v>
      </c>
      <c r="G11" s="103"/>
    </row>
    <row r="12" spans="1:7" ht="15.75">
      <c r="A12" s="83" t="s">
        <v>70</v>
      </c>
      <c r="B12" s="9"/>
      <c r="C12" s="21" t="s">
        <v>80</v>
      </c>
      <c r="D12" s="113">
        <f>_xlfn.IFERROR(VLOOKUP($A12,'[1]Abril'!#REF!,57,0)," ")</f>
        <v>9.98344993248422</v>
      </c>
      <c r="E12" s="113">
        <f>_xlfn.IFERROR(VLOOKUP($A12,'[1]Abril'!#REF!,69,0)," ")</f>
        <v>7.99156167190121</v>
      </c>
      <c r="F12" s="113">
        <f>_xlfn.IFERROR(VLOOKUP($A12,'[1]Abril'!#REF!,81,0)," ")</f>
        <v>-0.197128343542448</v>
      </c>
      <c r="G12" s="103"/>
    </row>
    <row r="13" spans="1:7" ht="15.75">
      <c r="A13" s="84" t="s">
        <v>71</v>
      </c>
      <c r="B13" s="9"/>
      <c r="C13" s="21" t="s">
        <v>81</v>
      </c>
      <c r="D13" s="113">
        <f>_xlfn.IFERROR(VLOOKUP($A13,'[1]Abril'!#REF!,57,0)," ")</f>
        <v>-3.35165564755036</v>
      </c>
      <c r="E13" s="113">
        <f>_xlfn.IFERROR(VLOOKUP($A13,'[1]Abril'!#REF!,69,0)," ")</f>
        <v>-0.623517655304995</v>
      </c>
      <c r="F13" s="113">
        <f>_xlfn.IFERROR(VLOOKUP($A13,'[1]Abril'!#REF!,81,0)," ")</f>
        <v>3.1006700204885</v>
      </c>
      <c r="G13" s="103"/>
    </row>
    <row r="14" spans="1:7" ht="15.75">
      <c r="A14" s="84" t="s">
        <v>72</v>
      </c>
      <c r="B14" s="9"/>
      <c r="C14" s="21" t="s">
        <v>87</v>
      </c>
      <c r="D14" s="113">
        <f>_xlfn.IFERROR(VLOOKUP($A14,'[1]Abril'!#REF!,57,0)," ")</f>
        <v>6.66603371643503</v>
      </c>
      <c r="E14" s="113">
        <f>_xlfn.IFERROR(VLOOKUP($A14,'[1]Abril'!#REF!,69,0)," ")</f>
        <v>3.92358241641523</v>
      </c>
      <c r="F14" s="113">
        <f>_xlfn.IFERROR(VLOOKUP($A14,'[1]Abril'!#REF!,81,0)," ")</f>
        <v>0.718094676239712</v>
      </c>
      <c r="G14" s="103"/>
    </row>
    <row r="15" spans="1:7" ht="15.75">
      <c r="A15" s="84" t="s">
        <v>73</v>
      </c>
      <c r="B15" s="9"/>
      <c r="C15" s="21" t="s">
        <v>82</v>
      </c>
      <c r="D15" s="113">
        <f>_xlfn.IFERROR(VLOOKUP($A15,'[1]Abril'!#REF!,57,0)," ")</f>
        <v>-2.37865303716743</v>
      </c>
      <c r="E15" s="113">
        <f>_xlfn.IFERROR(VLOOKUP($A15,'[1]Abril'!#REF!,69,0)," ")</f>
        <v>-3.16819001584463</v>
      </c>
      <c r="F15" s="113">
        <f>_xlfn.IFERROR(VLOOKUP($A15,'[1]Abril'!#REF!,81,0)," ")</f>
        <v>-2.61290978389109</v>
      </c>
      <c r="G15" s="103"/>
    </row>
    <row r="16" spans="1:7" ht="15.75">
      <c r="A16" s="84" t="s">
        <v>74</v>
      </c>
      <c r="B16" s="9"/>
      <c r="C16" s="21" t="s">
        <v>83</v>
      </c>
      <c r="D16" s="113">
        <f>_xlfn.IFERROR(VLOOKUP($A16,'[1]Abril'!#REF!,57,0)," ")</f>
        <v>-14.7207098634</v>
      </c>
      <c r="E16" s="113">
        <f>_xlfn.IFERROR(VLOOKUP($A16,'[1]Abril'!#REF!,69,0)," ")</f>
        <v>-9.56137950871691</v>
      </c>
      <c r="F16" s="113">
        <f>_xlfn.IFERROR(VLOOKUP($A16,'[1]Abril'!#REF!,81,0)," ")</f>
        <v>-10.0557752542481</v>
      </c>
      <c r="G16" s="103"/>
    </row>
    <row r="17" spans="1:7" ht="15.75">
      <c r="A17" s="84" t="s">
        <v>75</v>
      </c>
      <c r="B17" s="9"/>
      <c r="C17" s="21" t="s">
        <v>84</v>
      </c>
      <c r="D17" s="113">
        <f>_xlfn.IFERROR(VLOOKUP($A17,'[1]Abril'!#REF!,57,0)," ")</f>
        <v>-1.09580396436309</v>
      </c>
      <c r="E17" s="113">
        <f>_xlfn.IFERROR(VLOOKUP($A17,'[1]Abril'!#REF!,69,0)," ")</f>
        <v>-4.07732551813411</v>
      </c>
      <c r="F17" s="113">
        <f>_xlfn.IFERROR(VLOOKUP($A17,'[1]Abril'!#REF!,81,0)," ")</f>
        <v>-0.902585312107182</v>
      </c>
      <c r="G17" s="103"/>
    </row>
    <row r="18" spans="1:7" ht="16.5" thickBot="1">
      <c r="A18" s="83" t="s">
        <v>76</v>
      </c>
      <c r="B18" s="9"/>
      <c r="C18" s="21" t="s">
        <v>85</v>
      </c>
      <c r="D18" s="113">
        <f>_xlfn.IFERROR(VLOOKUP($A18,'[1]Abril'!#REF!,57,0)," ")</f>
        <v>-18.8315410424017</v>
      </c>
      <c r="E18" s="113">
        <f>_xlfn.IFERROR(VLOOKUP($A18,'[1]Abril'!#REF!,69,0)," ")</f>
        <v>-17.8759592373588</v>
      </c>
      <c r="F18" s="113">
        <f>_xlfn.IFERROR(VLOOKUP($A18,'[1]Abril'!#REF!,81,0)," ")</f>
        <v>-18.3077687212897</v>
      </c>
      <c r="G18" s="103"/>
    </row>
    <row r="19" spans="1:7" ht="19.5" thickBot="1">
      <c r="A19" s="20" t="s">
        <v>77</v>
      </c>
      <c r="B19" s="9"/>
      <c r="C19" s="120" t="s">
        <v>97</v>
      </c>
      <c r="D19" s="116">
        <f>_xlfn.IFERROR(VLOOKUP($A19,'[1]Abril'!#REF!,57,0)," ")</f>
        <v>-0.662461140709711</v>
      </c>
      <c r="E19" s="116">
        <f>_xlfn.IFERROR(VLOOKUP($A19,'[1]Abril'!#REF!,69,0)," ")</f>
        <v>-0.90941579900913</v>
      </c>
      <c r="F19" s="116">
        <f>_xlfn.IFERROR(VLOOKUP($A19,'[1]Abril'!#REF!,81,0)," ")</f>
        <v>-2.3658895700414</v>
      </c>
      <c r="G19" s="103"/>
    </row>
    <row r="20" spans="1:7" ht="19.5" thickBot="1">
      <c r="A20" s="20"/>
      <c r="B20" s="9"/>
      <c r="C20" s="119" t="s">
        <v>96</v>
      </c>
      <c r="D20" s="117">
        <f>'[2]VARIACION CON Y SIN REFINERIA'!$D$46</f>
        <v>-1.8248352188672687</v>
      </c>
      <c r="E20" s="117">
        <f>'[2]VARIACION CON Y SIN REFINERIA'!$E$46</f>
        <v>-2.016792360985007</v>
      </c>
      <c r="F20" s="118">
        <f>'[2]VARIACION CON Y SIN REFINERIA'!$F$46</f>
        <v>-2.6073293002747313</v>
      </c>
      <c r="G20" s="103"/>
    </row>
    <row r="21" spans="1:7" ht="12.75" customHeight="1">
      <c r="A21" s="20"/>
      <c r="B21" s="9"/>
      <c r="C21" s="114"/>
      <c r="D21" s="115"/>
      <c r="E21" s="115"/>
      <c r="F21" s="115"/>
      <c r="G21" s="103"/>
    </row>
    <row r="22" spans="3:7" ht="15.75">
      <c r="C22" s="11" t="s">
        <v>92</v>
      </c>
      <c r="D22" s="12"/>
      <c r="E22" s="12"/>
      <c r="F22" s="12"/>
      <c r="G22" s="12"/>
    </row>
    <row r="23" spans="3:7" ht="15.75">
      <c r="C23" s="11" t="s">
        <v>90</v>
      </c>
      <c r="D23" s="12"/>
      <c r="E23" s="12"/>
      <c r="F23" s="12"/>
      <c r="G23" s="12"/>
    </row>
    <row r="24" spans="1:7" s="105" customFormat="1" ht="15.75">
      <c r="A24" s="104"/>
      <c r="B24" s="106"/>
      <c r="C24" s="11" t="s">
        <v>91</v>
      </c>
      <c r="D24"/>
      <c r="E24"/>
      <c r="F24"/>
      <c r="G24" s="107"/>
    </row>
    <row r="25" spans="1:6" s="105" customFormat="1" ht="15.75">
      <c r="A25" s="101"/>
      <c r="C25"/>
      <c r="D25"/>
      <c r="E25"/>
      <c r="F25"/>
    </row>
  </sheetData>
  <sheetProtection/>
  <printOptions horizontalCentered="1" verticalCentered="1"/>
  <pageMargins left="0.4724409448818898" right="0.1968503937007874" top="0.2755905511811024" bottom="0.4330708661417323" header="0" footer="0"/>
  <pageSetup fitToHeight="1" fitToWidth="1" horizontalDpi="600" verticalDpi="600" orientation="portrait" scale="63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="90" zoomScaleNormal="90" zoomScalePageLayoutView="0" workbookViewId="0" topLeftCell="A1">
      <pane xSplit="3" ySplit="6" topLeftCell="D7" activePane="bottomRight" state="frozen"/>
      <selection pane="topLeft" activeCell="F7" sqref="F7"/>
      <selection pane="topRight" activeCell="F7" sqref="F7"/>
      <selection pane="bottomLeft" activeCell="F7" sqref="F7"/>
      <selection pane="bottomRight" activeCell="D12" sqref="D12"/>
    </sheetView>
  </sheetViews>
  <sheetFormatPr defaultColWidth="8.421875" defaultRowHeight="12.75"/>
  <cols>
    <col min="1" max="1" width="7.00390625" style="1" hidden="1" customWidth="1"/>
    <col min="2" max="2" width="4.57421875" style="1" customWidth="1"/>
    <col min="3" max="3" width="45.7109375" style="1" customWidth="1"/>
    <col min="4" max="4" width="15.00390625" style="1" customWidth="1"/>
    <col min="5" max="5" width="12.57421875" style="1" customWidth="1"/>
    <col min="6" max="6" width="12.8515625" style="23" customWidth="1"/>
    <col min="7" max="7" width="16.57421875" style="1" customWidth="1"/>
    <col min="8" max="8" width="11.140625" style="1" customWidth="1"/>
    <col min="9" max="10" width="12.00390625" style="1" customWidth="1"/>
    <col min="11" max="11" width="12.00390625" style="23" customWidth="1"/>
    <col min="12" max="16384" width="8.421875" style="1" customWidth="1"/>
  </cols>
  <sheetData>
    <row r="1" spans="3:11" ht="15.75">
      <c r="C1" s="6" t="s">
        <v>25</v>
      </c>
      <c r="D1" s="3"/>
      <c r="F1" s="6" t="s">
        <v>0</v>
      </c>
      <c r="G1" s="4"/>
      <c r="H1" s="4"/>
      <c r="I1" s="4"/>
      <c r="J1" s="4"/>
      <c r="K1" s="33"/>
    </row>
    <row r="2" spans="3:11" ht="15.75">
      <c r="C2" s="2" t="s">
        <v>23</v>
      </c>
      <c r="D2" s="5"/>
      <c r="F2" s="2" t="s">
        <v>102</v>
      </c>
      <c r="G2" s="4"/>
      <c r="H2" s="4"/>
      <c r="I2" s="4"/>
      <c r="J2" s="4"/>
      <c r="K2" s="34"/>
    </row>
    <row r="3" spans="3:11" ht="15.75">
      <c r="C3" s="6" t="s">
        <v>24</v>
      </c>
      <c r="D3" s="5"/>
      <c r="F3" s="6" t="s">
        <v>2</v>
      </c>
      <c r="G3" s="4"/>
      <c r="H3" s="4"/>
      <c r="I3" s="4"/>
      <c r="J3" s="4"/>
      <c r="K3" s="33"/>
    </row>
    <row r="4" spans="6:11" ht="16.5" thickBot="1">
      <c r="F4" s="35"/>
      <c r="G4" s="4"/>
      <c r="H4" s="4"/>
      <c r="I4" s="4"/>
      <c r="J4" s="4"/>
      <c r="K4" s="35"/>
    </row>
    <row r="5" spans="3:11" s="19" customFormat="1" ht="45" customHeight="1">
      <c r="C5" s="133" t="s">
        <v>3</v>
      </c>
      <c r="D5" s="90" t="s">
        <v>34</v>
      </c>
      <c r="E5" s="91"/>
      <c r="F5" s="92"/>
      <c r="G5" s="93" t="s">
        <v>35</v>
      </c>
      <c r="H5" s="94" t="s">
        <v>36</v>
      </c>
      <c r="I5" s="91"/>
      <c r="J5" s="91"/>
      <c r="K5" s="95"/>
    </row>
    <row r="6" spans="3:11" s="18" customFormat="1" ht="16.5" thickBot="1">
      <c r="C6" s="134"/>
      <c r="D6" s="96" t="s">
        <v>8</v>
      </c>
      <c r="E6" s="96" t="s">
        <v>9</v>
      </c>
      <c r="F6" s="97" t="s">
        <v>10</v>
      </c>
      <c r="G6" s="98" t="s">
        <v>11</v>
      </c>
      <c r="H6" s="96" t="s">
        <v>8</v>
      </c>
      <c r="I6" s="96" t="s">
        <v>9</v>
      </c>
      <c r="J6" s="96" t="s">
        <v>12</v>
      </c>
      <c r="K6" s="99" t="s">
        <v>10</v>
      </c>
    </row>
    <row r="7" spans="1:11" s="18" customFormat="1" ht="15.75">
      <c r="A7" s="83" t="s">
        <v>66</v>
      </c>
      <c r="B7" s="1"/>
      <c r="C7" s="21" t="s">
        <v>94</v>
      </c>
      <c r="D7" s="82">
        <f>_xlfn.IFERROR(VLOOKUP($A7,'[1]Abril'!$D$3:$EC$400,86,0)," ")</f>
        <v>19.043083640323</v>
      </c>
      <c r="E7" s="76">
        <f>_xlfn.IFERROR(VLOOKUP($A7,'[1]Abril'!$D$3:$EC$400,87,0)," ")</f>
        <v>72.651374129139</v>
      </c>
      <c r="F7" s="76">
        <f>_xlfn.IFERROR(VLOOKUP($A7,'[1]Abril'!$D$3:$EC$400,88,0)," ")</f>
        <v>8.30554223053795</v>
      </c>
      <c r="G7" s="77">
        <f>_xlfn.IFERROR(VLOOKUP($A7,'[1]Abril'!$D$3:$EC$400,89,0)," ")</f>
        <v>73.580676727067</v>
      </c>
      <c r="H7" s="78">
        <f>_xlfn.IFERROR(VLOOKUP($A7,'[1]Abril'!$D$3:$EC$400,90,0)," ")</f>
        <v>2.63093396748239</v>
      </c>
      <c r="I7" s="78">
        <f>_xlfn.IFERROR(VLOOKUP($A7,'[1]Abril'!$D$3:$EC$400,91,0)," ")</f>
        <v>70.0348351333754</v>
      </c>
      <c r="J7" s="78">
        <f>_xlfn.IFERROR(VLOOKUP($A7,'[1]Abril'!$D$3:$EC$400,92,0)," ")</f>
        <v>25.1031626130163</v>
      </c>
      <c r="K7" s="79">
        <f>_xlfn.IFERROR(VLOOKUP($A7,'[1]Abril'!$D$3:$EC$400,93,0)," ")</f>
        <v>2.23106828612593</v>
      </c>
    </row>
    <row r="8" spans="1:11" ht="15.75">
      <c r="A8" s="83" t="s">
        <v>67</v>
      </c>
      <c r="B8" s="17"/>
      <c r="C8" s="21" t="s">
        <v>86</v>
      </c>
      <c r="D8" s="26">
        <f>_xlfn.IFERROR(VLOOKUP($A8,'[1]Abril'!$D$3:$EC$400,86,0)," ")</f>
        <v>49.7950474082638</v>
      </c>
      <c r="E8" s="26">
        <f>_xlfn.IFERROR(VLOOKUP($A8,'[1]Abril'!$D$3:$EC$400,87,0)," ")</f>
        <v>50.2049525917362</v>
      </c>
      <c r="F8" s="26">
        <f>_xlfn.IFERROR(VLOOKUP($A8,'[1]Abril'!$D$3:$EC$400,88,0)," ")</f>
        <v>0</v>
      </c>
      <c r="G8" s="26">
        <f>_xlfn.IFERROR(VLOOKUP($A8,'[1]Abril'!$D$3:$EC$400,89,0)," ")</f>
        <v>64.2372116429348</v>
      </c>
      <c r="H8" s="26">
        <f>_xlfn.IFERROR(VLOOKUP($A8,'[1]Abril'!$D$3:$EC$400,90,0)," ")</f>
        <v>0</v>
      </c>
      <c r="I8" s="26">
        <f>_xlfn.IFERROR(VLOOKUP($A8,'[1]Abril'!$D$3:$EC$400,91,0)," ")</f>
        <v>78.6853751135814</v>
      </c>
      <c r="J8" s="26">
        <f>_xlfn.IFERROR(VLOOKUP($A8,'[1]Abril'!$D$3:$EC$400,92,0)," ")</f>
        <v>20.7443051101223</v>
      </c>
      <c r="K8" s="27">
        <f>_xlfn.IFERROR(VLOOKUP($A8,'[1]Abril'!$D$3:$EC$400,93,0)," ")</f>
        <v>0.570319776296318</v>
      </c>
    </row>
    <row r="9" spans="1:11" ht="15.75">
      <c r="A9" s="83" t="s">
        <v>68</v>
      </c>
      <c r="B9" s="17"/>
      <c r="C9" s="21" t="s">
        <v>78</v>
      </c>
      <c r="D9" s="26">
        <f>_xlfn.IFERROR(VLOOKUP($A9,'[1]Abril'!$D$3:$EC$400,86,0)," ")</f>
        <v>60.7536395466547</v>
      </c>
      <c r="E9" s="26">
        <f>_xlfn.IFERROR(VLOOKUP($A9,'[1]Abril'!$D$3:$EC$400,87,0)," ")</f>
        <v>39.2463604533453</v>
      </c>
      <c r="F9" s="26">
        <f>_xlfn.IFERROR(VLOOKUP($A9,'[1]Abril'!$D$3:$EC$400,88,0)," ")</f>
        <v>0</v>
      </c>
      <c r="G9" s="26">
        <f>_xlfn.IFERROR(VLOOKUP($A9,'[1]Abril'!$D$3:$EC$400,89,0)," ")</f>
        <v>67.6263735658641</v>
      </c>
      <c r="H9" s="26">
        <f>_xlfn.IFERROR(VLOOKUP($A9,'[1]Abril'!$D$3:$EC$400,90,0)," ")</f>
        <v>0</v>
      </c>
      <c r="I9" s="26">
        <f>_xlfn.IFERROR(VLOOKUP($A9,'[1]Abril'!$D$3:$EC$400,91,0)," ")</f>
        <v>35.3212165997291</v>
      </c>
      <c r="J9" s="26">
        <f>_xlfn.IFERROR(VLOOKUP($A9,'[1]Abril'!$D$3:$EC$400,92,0)," ")</f>
        <v>60.7536395466547</v>
      </c>
      <c r="K9" s="27">
        <f>_xlfn.IFERROR(VLOOKUP($A9,'[1]Abril'!$D$3:$EC$400,93,0)," ")</f>
        <v>3.92514385361622</v>
      </c>
    </row>
    <row r="10" spans="1:11" ht="15.75">
      <c r="A10" s="83" t="s">
        <v>69</v>
      </c>
      <c r="B10" s="17"/>
      <c r="C10" s="21" t="s">
        <v>79</v>
      </c>
      <c r="D10" s="26">
        <f>_xlfn.IFERROR(VLOOKUP($A10,'[1]Abril'!$D$3:$EC$400,86,0)," ")</f>
        <v>8.50113949351389</v>
      </c>
      <c r="E10" s="26">
        <f>_xlfn.IFERROR(VLOOKUP($A10,'[1]Abril'!$D$3:$EC$400,87,0)," ")</f>
        <v>91.4988605064861</v>
      </c>
      <c r="F10" s="26">
        <f>_xlfn.IFERROR(VLOOKUP($A10,'[1]Abril'!$D$3:$EC$400,88,0)," ")</f>
        <v>0</v>
      </c>
      <c r="G10" s="26">
        <f>_xlfn.IFERROR(VLOOKUP($A10,'[1]Abril'!$D$3:$EC$400,89,0)," ")</f>
        <v>87.1626766267004</v>
      </c>
      <c r="H10" s="26">
        <f>_xlfn.IFERROR(VLOOKUP($A10,'[1]Abril'!$D$3:$EC$400,90,0)," ")</f>
        <v>0</v>
      </c>
      <c r="I10" s="26">
        <f>_xlfn.IFERROR(VLOOKUP($A10,'[1]Abril'!$D$3:$EC$400,91,0)," ")</f>
        <v>95.4202304800724</v>
      </c>
      <c r="J10" s="26">
        <f>_xlfn.IFERROR(VLOOKUP($A10,'[1]Abril'!$D$3:$EC$400,92,0)," ")</f>
        <v>4.57976951992762</v>
      </c>
      <c r="K10" s="27">
        <f>_xlfn.IFERROR(VLOOKUP($A10,'[1]Abril'!$D$3:$EC$400,93,0)," ")</f>
        <v>0</v>
      </c>
    </row>
    <row r="11" spans="1:11" ht="15.75">
      <c r="A11" s="83" t="s">
        <v>70</v>
      </c>
      <c r="B11" s="9"/>
      <c r="C11" s="21" t="s">
        <v>80</v>
      </c>
      <c r="D11" s="26">
        <f>_xlfn.IFERROR(VLOOKUP($A11,'[1]Abril'!$D$3:$EC$400,86,0)," ")</f>
        <v>0</v>
      </c>
      <c r="E11" s="26">
        <f>_xlfn.IFERROR(VLOOKUP($A11,'[1]Abril'!$D$3:$EC$400,87,0)," ")</f>
        <v>33.2057213616014</v>
      </c>
      <c r="F11" s="26">
        <f>_xlfn.IFERROR(VLOOKUP($A11,'[1]Abril'!$D$3:$EC$400,88,0)," ")</f>
        <v>66.7942786383986</v>
      </c>
      <c r="G11" s="26">
        <f>_xlfn.IFERROR(VLOOKUP($A11,'[1]Abril'!$D$3:$EC$400,89,0)," ")</f>
        <v>91.3429268057879</v>
      </c>
      <c r="H11" s="26">
        <f>_xlfn.IFERROR(VLOOKUP($A11,'[1]Abril'!$D$3:$EC$400,90,0)," ")</f>
        <v>66.7942786383986</v>
      </c>
      <c r="I11" s="26">
        <f>_xlfn.IFERROR(VLOOKUP($A11,'[1]Abril'!$D$3:$EC$400,91,0)," ")</f>
        <v>33.2057213616014</v>
      </c>
      <c r="J11" s="26">
        <f>_xlfn.IFERROR(VLOOKUP($A11,'[1]Abril'!$D$3:$EC$400,92,0)," ")</f>
        <v>0</v>
      </c>
      <c r="K11" s="27">
        <f>_xlfn.IFERROR(VLOOKUP($A11,'[1]Abril'!$D$3:$EC$400,93,0)," ")</f>
        <v>0</v>
      </c>
    </row>
    <row r="12" spans="1:11" ht="15.75">
      <c r="A12" s="84" t="s">
        <v>71</v>
      </c>
      <c r="B12" s="9"/>
      <c r="C12" s="21" t="s">
        <v>81</v>
      </c>
      <c r="D12" s="26">
        <f>_xlfn.IFERROR(VLOOKUP($A12,'[1]Abril'!$D$3:$EC$400,86,0)," ")</f>
        <v>6.40581743151197</v>
      </c>
      <c r="E12" s="26">
        <f>_xlfn.IFERROR(VLOOKUP($A12,'[1]Abril'!$D$3:$EC$400,87,0)," ")</f>
        <v>59.3665342484441</v>
      </c>
      <c r="F12" s="26">
        <f>_xlfn.IFERROR(VLOOKUP($A12,'[1]Abril'!$D$3:$EC$400,88,0)," ")</f>
        <v>34.2276483200439</v>
      </c>
      <c r="G12" s="26">
        <f>_xlfn.IFERROR(VLOOKUP($A12,'[1]Abril'!$D$3:$EC$400,89,0)," ")</f>
        <v>83.1776311839415</v>
      </c>
      <c r="H12" s="26">
        <f>_xlfn.IFERROR(VLOOKUP($A12,'[1]Abril'!$D$3:$EC$400,90,0)," ")</f>
        <v>0.0608431540326333</v>
      </c>
      <c r="I12" s="26">
        <f>_xlfn.IFERROR(VLOOKUP($A12,'[1]Abril'!$D$3:$EC$400,91,0)," ")</f>
        <v>91.1567344190125</v>
      </c>
      <c r="J12" s="26">
        <f>_xlfn.IFERROR(VLOOKUP($A12,'[1]Abril'!$D$3:$EC$400,92,0)," ")</f>
        <v>8.78242242695484</v>
      </c>
      <c r="K12" s="27">
        <f>_xlfn.IFERROR(VLOOKUP($A12,'[1]Abril'!$D$3:$EC$400,93,0)," ")</f>
        <v>0</v>
      </c>
    </row>
    <row r="13" spans="1:11" ht="15.75">
      <c r="A13" s="84" t="s">
        <v>72</v>
      </c>
      <c r="B13" s="9"/>
      <c r="C13" s="21" t="s">
        <v>87</v>
      </c>
      <c r="D13" s="26">
        <f>_xlfn.IFERROR(VLOOKUP($A13,'[1]Abril'!$D$3:$EC$400,86,0)," ")</f>
        <v>17.4685722845043</v>
      </c>
      <c r="E13" s="26">
        <f>_xlfn.IFERROR(VLOOKUP($A13,'[1]Abril'!$D$3:$EC$400,87,0)," ")</f>
        <v>54.1065955608274</v>
      </c>
      <c r="F13" s="26">
        <f>_xlfn.IFERROR(VLOOKUP($A13,'[1]Abril'!$D$3:$EC$400,88,0)," ")</f>
        <v>28.4248321546683</v>
      </c>
      <c r="G13" s="26">
        <f>_xlfn.IFERROR(VLOOKUP($A13,'[1]Abril'!$D$3:$EC$400,89,0)," ")</f>
        <v>74.2901762128153</v>
      </c>
      <c r="H13" s="26">
        <f>_xlfn.IFERROR(VLOOKUP($A13,'[1]Abril'!$D$3:$EC$400,90,0)," ")</f>
        <v>0</v>
      </c>
      <c r="I13" s="26">
        <f>_xlfn.IFERROR(VLOOKUP($A13,'[1]Abril'!$D$3:$EC$400,91,0)," ")</f>
        <v>88.242877716976</v>
      </c>
      <c r="J13" s="26">
        <f>_xlfn.IFERROR(VLOOKUP($A13,'[1]Abril'!$D$3:$EC$400,92,0)," ")</f>
        <v>0.613021194823791</v>
      </c>
      <c r="K13" s="27">
        <f>_xlfn.IFERROR(VLOOKUP($A13,'[1]Abril'!$D$3:$EC$400,93,0)," ")</f>
        <v>11.1441010882002</v>
      </c>
    </row>
    <row r="14" spans="1:11" ht="15.75">
      <c r="A14" s="84" t="s">
        <v>73</v>
      </c>
      <c r="B14" s="9"/>
      <c r="C14" s="21" t="s">
        <v>82</v>
      </c>
      <c r="D14" s="26">
        <f>_xlfn.IFERROR(VLOOKUP($A14,'[1]Abril'!$D$3:$EC$400,86,0)," ")</f>
        <v>20.9891475998261</v>
      </c>
      <c r="E14" s="26">
        <f>_xlfn.IFERROR(VLOOKUP($A14,'[1]Abril'!$D$3:$EC$400,87,0)," ")</f>
        <v>79.0108524001739</v>
      </c>
      <c r="F14" s="26">
        <f>_xlfn.IFERROR(VLOOKUP($A14,'[1]Abril'!$D$3:$EC$400,88,0)," ")</f>
        <v>0</v>
      </c>
      <c r="G14" s="26">
        <f>_xlfn.IFERROR(VLOOKUP($A14,'[1]Abril'!$D$3:$EC$400,89,0)," ")</f>
        <v>75.0403042440583</v>
      </c>
      <c r="H14" s="26">
        <f>_xlfn.IFERROR(VLOOKUP($A14,'[1]Abril'!$D$3:$EC$400,90,0)," ")</f>
        <v>0</v>
      </c>
      <c r="I14" s="26">
        <f>_xlfn.IFERROR(VLOOKUP($A14,'[1]Abril'!$D$3:$EC$400,91,0)," ")</f>
        <v>74.0222566808429</v>
      </c>
      <c r="J14" s="26">
        <f>_xlfn.IFERROR(VLOOKUP($A14,'[1]Abril'!$D$3:$EC$400,92,0)," ")</f>
        <v>4.14355732063864</v>
      </c>
      <c r="K14" s="27">
        <f>_xlfn.IFERROR(VLOOKUP($A14,'[1]Abril'!$D$3:$EC$400,93,0)," ")</f>
        <v>21.8341859985184</v>
      </c>
    </row>
    <row r="15" spans="1:11" ht="15.75">
      <c r="A15" s="84" t="s">
        <v>74</v>
      </c>
      <c r="B15" s="9"/>
      <c r="C15" s="21" t="s">
        <v>83</v>
      </c>
      <c r="D15" s="26">
        <f>_xlfn.IFERROR(VLOOKUP($A15,'[1]Abril'!$D$3:$EC$400,86,0)," ")</f>
        <v>99.6253867116438</v>
      </c>
      <c r="E15" s="26">
        <f>_xlfn.IFERROR(VLOOKUP($A15,'[1]Abril'!$D$3:$EC$400,87,0)," ")</f>
        <v>0</v>
      </c>
      <c r="F15" s="26">
        <f>_xlfn.IFERROR(VLOOKUP($A15,'[1]Abril'!$D$3:$EC$400,88,0)," ")</f>
        <v>0.374613288356161</v>
      </c>
      <c r="G15" s="26">
        <f>_xlfn.IFERROR(VLOOKUP($A15,'[1]Abril'!$D$3:$EC$400,89,0)," ")</f>
        <v>59.1098658271607</v>
      </c>
      <c r="H15" s="26">
        <f>_xlfn.IFERROR(VLOOKUP($A15,'[1]Abril'!$D$3:$EC$400,90,0)," ")</f>
        <v>0</v>
      </c>
      <c r="I15" s="26">
        <f>_xlfn.IFERROR(VLOOKUP($A15,'[1]Abril'!$D$3:$EC$400,91,0)," ")</f>
        <v>43.6769626223822</v>
      </c>
      <c r="J15" s="26">
        <f>_xlfn.IFERROR(VLOOKUP($A15,'[1]Abril'!$D$3:$EC$400,92,0)," ")</f>
        <v>0</v>
      </c>
      <c r="K15" s="27">
        <f>_xlfn.IFERROR(VLOOKUP($A15,'[1]Abril'!$D$3:$EC$400,93,0)," ")</f>
        <v>56.3230373776179</v>
      </c>
    </row>
    <row r="16" spans="1:11" ht="15.75">
      <c r="A16" s="84" t="s">
        <v>75</v>
      </c>
      <c r="B16" s="9"/>
      <c r="C16" s="21" t="s">
        <v>84</v>
      </c>
      <c r="D16" s="26">
        <f>_xlfn.IFERROR(VLOOKUP($A16,'[1]Abril'!$D$3:$EC$400,86,0)," ")</f>
        <v>32.4073549327589</v>
      </c>
      <c r="E16" s="26">
        <f>_xlfn.IFERROR(VLOOKUP($A16,'[1]Abril'!$D$3:$EC$400,87,0)," ")</f>
        <v>64.0897314878987</v>
      </c>
      <c r="F16" s="26">
        <f>_xlfn.IFERROR(VLOOKUP($A16,'[1]Abril'!$D$3:$EC$400,88,0)," ")</f>
        <v>3.50291357934238</v>
      </c>
      <c r="G16" s="26">
        <f>_xlfn.IFERROR(VLOOKUP($A16,'[1]Abril'!$D$3:$EC$400,89,0)," ")</f>
        <v>46.5957493370181</v>
      </c>
      <c r="H16" s="26">
        <f>_xlfn.IFERROR(VLOOKUP($A16,'[1]Abril'!$D$3:$EC$400,90,0)," ")</f>
        <v>0</v>
      </c>
      <c r="I16" s="26">
        <f>_xlfn.IFERROR(VLOOKUP($A16,'[1]Abril'!$D$3:$EC$400,91,0)," ")</f>
        <v>47.825114619342</v>
      </c>
      <c r="J16" s="26">
        <f>_xlfn.IFERROR(VLOOKUP($A16,'[1]Abril'!$D$3:$EC$400,92,0)," ")</f>
        <v>44.4172499666402</v>
      </c>
      <c r="K16" s="27">
        <f>_xlfn.IFERROR(VLOOKUP($A16,'[1]Abril'!$D$3:$EC$400,93,0)," ")</f>
        <v>7.75763541401777</v>
      </c>
    </row>
    <row r="17" spans="1:11" ht="16.5" thickBot="1">
      <c r="A17" s="83" t="s">
        <v>76</v>
      </c>
      <c r="B17" s="9"/>
      <c r="C17" s="21" t="s">
        <v>85</v>
      </c>
      <c r="D17" s="26">
        <f>_xlfn.IFERROR(VLOOKUP($A17,'[1]Abril'!$D$3:$EC$400,86,0)," ")</f>
        <v>69.2777635648528</v>
      </c>
      <c r="E17" s="26">
        <f>_xlfn.IFERROR(VLOOKUP($A17,'[1]Abril'!$D$3:$EC$400,87,0)," ")</f>
        <v>30.7222364351472</v>
      </c>
      <c r="F17" s="26">
        <f>_xlfn.IFERROR(VLOOKUP($A17,'[1]Abril'!$D$3:$EC$400,88,0)," ")</f>
        <v>0</v>
      </c>
      <c r="G17" s="26">
        <f>_xlfn.IFERROR(VLOOKUP($A17,'[1]Abril'!$D$3:$EC$400,89,0)," ")</f>
        <v>81.7904361074396</v>
      </c>
      <c r="H17" s="26">
        <f>_xlfn.IFERROR(VLOOKUP($A17,'[1]Abril'!$D$3:$EC$400,90,0)," ")</f>
        <v>0</v>
      </c>
      <c r="I17" s="26">
        <f>_xlfn.IFERROR(VLOOKUP($A17,'[1]Abril'!$D$3:$EC$400,91,0)," ")</f>
        <v>38.7790447448544</v>
      </c>
      <c r="J17" s="26">
        <f>_xlfn.IFERROR(VLOOKUP($A17,'[1]Abril'!$D$3:$EC$400,92,0)," ")</f>
        <v>0</v>
      </c>
      <c r="K17" s="27">
        <f>_xlfn.IFERROR(VLOOKUP($A17,'[1]Abril'!$D$3:$EC$400,93,0)," ")</f>
        <v>61.2209552551456</v>
      </c>
    </row>
    <row r="18" spans="1:11" ht="16.5" thickBot="1">
      <c r="A18" s="20" t="s">
        <v>77</v>
      </c>
      <c r="B18" s="9"/>
      <c r="C18" s="22" t="s">
        <v>22</v>
      </c>
      <c r="D18" s="29">
        <f>_xlfn.IFERROR(VLOOKUP($A18,'[1]Abril'!$D$3:$EC$400,86,0)," ")</f>
        <v>24.5828293385494</v>
      </c>
      <c r="E18" s="29">
        <f>_xlfn.IFERROR(VLOOKUP($A18,'[1]Abril'!$D$3:$EC$400,87,0)," ")</f>
        <v>61.4712029945719</v>
      </c>
      <c r="F18" s="29">
        <f>_xlfn.IFERROR(VLOOKUP($A18,'[1]Abril'!$D$3:$EC$400,88,0)," ")</f>
        <v>13.9459676668788</v>
      </c>
      <c r="G18" s="29">
        <f>_xlfn.IFERROR(VLOOKUP($A18,'[1]Abril'!$D$3:$EC$400,89,0)," ")</f>
        <v>74.1634498074269</v>
      </c>
      <c r="H18" s="29">
        <f>_xlfn.IFERROR(VLOOKUP($A18,'[1]Abril'!$D$3:$EC$400,90,0)," ")</f>
        <v>9.98148847739537</v>
      </c>
      <c r="I18" s="29">
        <f>_xlfn.IFERROR(VLOOKUP($A18,'[1]Abril'!$D$3:$EC$400,91,0)," ")</f>
        <v>66.3759098485209</v>
      </c>
      <c r="J18" s="29">
        <f>_xlfn.IFERROR(VLOOKUP($A18,'[1]Abril'!$D$3:$EC$400,92,0)," ")</f>
        <v>17.2218425908229</v>
      </c>
      <c r="K18" s="30">
        <f>_xlfn.IFERROR(VLOOKUP($A18,'[1]Abril'!$D$3:$EC$400,93,0)," ")</f>
        <v>6.42075908326088</v>
      </c>
    </row>
    <row r="19" spans="4:11" ht="15.75">
      <c r="D19" s="10"/>
      <c r="E19" s="10"/>
      <c r="F19" s="38"/>
      <c r="G19" s="10"/>
      <c r="H19" s="10"/>
      <c r="I19" s="10"/>
      <c r="J19" s="10"/>
      <c r="K19" s="38"/>
    </row>
    <row r="20" spans="3:11" ht="15.75">
      <c r="C20" s="11" t="s">
        <v>93</v>
      </c>
      <c r="D20" s="32"/>
      <c r="E20" s="32"/>
      <c r="F20" s="39"/>
      <c r="G20" s="31"/>
      <c r="K20" s="39"/>
    </row>
    <row r="21" spans="3:11" ht="15.75">
      <c r="C21" s="11"/>
      <c r="D21" s="32"/>
      <c r="E21" s="32"/>
      <c r="F21" s="39"/>
      <c r="G21" s="31"/>
      <c r="K21" s="39"/>
    </row>
  </sheetData>
  <sheetProtection/>
  <mergeCells count="1">
    <mergeCell ref="C5:C6"/>
  </mergeCells>
  <printOptions horizontalCentered="1" verticalCentered="1"/>
  <pageMargins left="0.42" right="0.7874015748031497" top="0.46" bottom="0.64" header="0.41" footer="0.37"/>
  <pageSetup horizontalDpi="180" verticalDpi="180" orientation="landscape" scale="80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zoomScale="90" zoomScaleNormal="90" zoomScalePageLayoutView="0" workbookViewId="0" topLeftCell="B1">
      <pane ySplit="7" topLeftCell="A8" activePane="bottomLeft" state="frozen"/>
      <selection pane="topLeft" activeCell="F7" sqref="F7"/>
      <selection pane="bottomLeft" activeCell="C8" sqref="C8:C18"/>
    </sheetView>
  </sheetViews>
  <sheetFormatPr defaultColWidth="8.421875" defaultRowHeight="12.75"/>
  <cols>
    <col min="1" max="1" width="6.57421875" style="1" hidden="1" customWidth="1"/>
    <col min="2" max="2" width="3.00390625" style="1" customWidth="1"/>
    <col min="3" max="3" width="44.28125" style="1" customWidth="1"/>
    <col min="4" max="5" width="11.00390625" style="1" customWidth="1"/>
    <col min="6" max="6" width="11.00390625" style="23" customWidth="1"/>
    <col min="7" max="8" width="11.00390625" style="1" customWidth="1"/>
    <col min="9" max="9" width="11.00390625" style="23" customWidth="1"/>
    <col min="10" max="16384" width="8.421875" style="1" customWidth="1"/>
  </cols>
  <sheetData>
    <row r="1" spans="2:9" ht="15.75">
      <c r="B1" s="70"/>
      <c r="C1" s="6" t="s">
        <v>25</v>
      </c>
      <c r="D1" s="3" t="s">
        <v>0</v>
      </c>
      <c r="E1" s="4"/>
      <c r="F1" s="71"/>
      <c r="G1" s="4"/>
      <c r="H1" s="4"/>
      <c r="I1" s="71"/>
    </row>
    <row r="2" spans="2:9" ht="15.75">
      <c r="B2" s="70"/>
      <c r="C2" s="2" t="s">
        <v>23</v>
      </c>
      <c r="D2" s="3" t="s">
        <v>13</v>
      </c>
      <c r="E2" s="4"/>
      <c r="F2" s="71"/>
      <c r="G2" s="4"/>
      <c r="H2" s="4"/>
      <c r="I2" s="71"/>
    </row>
    <row r="3" spans="2:9" ht="15.75">
      <c r="B3" s="70"/>
      <c r="C3" s="6" t="s">
        <v>24</v>
      </c>
      <c r="D3" s="3" t="s">
        <v>2</v>
      </c>
      <c r="E3" s="4"/>
      <c r="F3" s="33"/>
      <c r="G3" s="4"/>
      <c r="H3" s="4"/>
      <c r="I3" s="33"/>
    </row>
    <row r="4" spans="2:9" ht="15.75">
      <c r="B4" s="70"/>
      <c r="C4" s="6"/>
      <c r="D4" s="132" t="s">
        <v>102</v>
      </c>
      <c r="E4" s="4"/>
      <c r="F4" s="33"/>
      <c r="G4" s="4"/>
      <c r="H4" s="4"/>
      <c r="I4" s="33"/>
    </row>
    <row r="5" ht="16.5" thickBot="1"/>
    <row r="6" spans="3:9" s="19" customFormat="1" ht="31.5">
      <c r="C6" s="133" t="s">
        <v>3</v>
      </c>
      <c r="D6" s="40" t="s">
        <v>14</v>
      </c>
      <c r="E6" s="41"/>
      <c r="F6" s="72"/>
      <c r="G6" s="42" t="s">
        <v>37</v>
      </c>
      <c r="H6" s="41"/>
      <c r="I6" s="43"/>
    </row>
    <row r="7" spans="3:9" ht="16.5" thickBot="1">
      <c r="C7" s="134"/>
      <c r="D7" s="8" t="s">
        <v>15</v>
      </c>
      <c r="E7" s="8" t="s">
        <v>12</v>
      </c>
      <c r="F7" s="36" t="s">
        <v>16</v>
      </c>
      <c r="G7" s="8" t="s">
        <v>17</v>
      </c>
      <c r="H7" s="8" t="s">
        <v>7</v>
      </c>
      <c r="I7" s="37" t="s">
        <v>18</v>
      </c>
    </row>
    <row r="8" spans="1:9" ht="15.75">
      <c r="A8" s="83" t="s">
        <v>66</v>
      </c>
      <c r="C8" s="21" t="s">
        <v>94</v>
      </c>
      <c r="D8" s="121">
        <f>_xlfn.IFERROR(VLOOKUP($A8,'[1]Abril'!$D$3:$EC$400,COLUMN()+5,0)," ")</f>
        <v>65</v>
      </c>
      <c r="E8" s="122">
        <f>_xlfn.IFERROR(VLOOKUP($A8,'[1]Abril'!$D$3:$EC$400,COLUMN()+5,0)," ")</f>
        <v>28.3333333333333</v>
      </c>
      <c r="F8" s="123">
        <f>_xlfn.IFERROR(VLOOKUP($A8,'[1]Abril'!$D$3:$EC$400,COLUMN()+5,0)," ")</f>
        <v>6.66666666666667</v>
      </c>
      <c r="G8" s="122">
        <f>_xlfn.IFERROR(VLOOKUP($A8,'[1]Abril'!$D$3:$EC$400,COLUMN()+40,0)," ")</f>
        <v>43.3333333333333</v>
      </c>
      <c r="H8" s="122">
        <f>_xlfn.IFERROR(VLOOKUP($A8,'[1]Abril'!$D$3:$EC$400,COLUMN()+40,0)," ")</f>
        <v>50</v>
      </c>
      <c r="I8" s="124">
        <f>_xlfn.IFERROR(VLOOKUP($A8,'[1]Abril'!$D$3:$EC$400,COLUMN()+40,0)," ")</f>
        <v>6.66666666666667</v>
      </c>
    </row>
    <row r="9" spans="1:13" ht="15.75">
      <c r="A9" s="83" t="s">
        <v>67</v>
      </c>
      <c r="B9" s="17"/>
      <c r="C9" s="21" t="s">
        <v>86</v>
      </c>
      <c r="D9" s="125">
        <f>_xlfn.IFERROR(VLOOKUP($A9,'[1]Abril'!$D$3:$EC$400,COLUMN()+5,0)," ")</f>
        <v>50</v>
      </c>
      <c r="E9" s="26">
        <f>_xlfn.IFERROR(VLOOKUP($A9,'[1]Abril'!$D$3:$EC$400,COLUMN()+5,0)," ")</f>
        <v>25</v>
      </c>
      <c r="F9" s="26">
        <f>_xlfn.IFERROR(VLOOKUP($A9,'[1]Abril'!$D$3:$EC$400,COLUMN()+5,0)," ")</f>
        <v>25</v>
      </c>
      <c r="G9" s="78">
        <f>_xlfn.IFERROR(VLOOKUP($A9,'[1]Abril'!$D$3:$EC$400,COLUMN()+40,0)," ")</f>
        <v>50</v>
      </c>
      <c r="H9" s="78">
        <f>_xlfn.IFERROR(VLOOKUP($A9,'[1]Abril'!$D$3:$EC$400,COLUMN()+40,0)," ")</f>
        <v>50</v>
      </c>
      <c r="I9" s="79">
        <f>_xlfn.IFERROR(VLOOKUP($A9,'[1]Abril'!$D$3:$EC$400,COLUMN()+40,0)," ")</f>
        <v>0</v>
      </c>
      <c r="L9" s="28"/>
      <c r="M9" s="28"/>
    </row>
    <row r="10" spans="1:13" ht="15.75">
      <c r="A10" s="83" t="s">
        <v>68</v>
      </c>
      <c r="B10" s="17"/>
      <c r="C10" s="21" t="s">
        <v>78</v>
      </c>
      <c r="D10" s="125">
        <f>_xlfn.IFERROR(VLOOKUP($A10,'[1]Abril'!$D$3:$EC$400,COLUMN()+5,0)," ")</f>
        <v>30</v>
      </c>
      <c r="E10" s="26">
        <f>_xlfn.IFERROR(VLOOKUP($A10,'[1]Abril'!$D$3:$EC$400,COLUMN()+5,0)," ")</f>
        <v>70</v>
      </c>
      <c r="F10" s="26">
        <f>_xlfn.IFERROR(VLOOKUP($A10,'[1]Abril'!$D$3:$EC$400,COLUMN()+5,0)," ")</f>
        <v>0</v>
      </c>
      <c r="G10" s="78">
        <f>_xlfn.IFERROR(VLOOKUP($A10,'[1]Abril'!$D$3:$EC$400,COLUMN()+40,0)," ")</f>
        <v>30</v>
      </c>
      <c r="H10" s="78">
        <f>_xlfn.IFERROR(VLOOKUP($A10,'[1]Abril'!$D$3:$EC$400,COLUMN()+40,0)," ")</f>
        <v>60</v>
      </c>
      <c r="I10" s="79">
        <f>_xlfn.IFERROR(VLOOKUP($A10,'[1]Abril'!$D$3:$EC$400,COLUMN()+40,0)," ")</f>
        <v>10</v>
      </c>
      <c r="L10" s="28"/>
      <c r="M10" s="28"/>
    </row>
    <row r="11" spans="1:13" ht="15.75">
      <c r="A11" s="83" t="s">
        <v>69</v>
      </c>
      <c r="B11" s="17"/>
      <c r="C11" s="21" t="s">
        <v>79</v>
      </c>
      <c r="D11" s="125">
        <f>_xlfn.IFERROR(VLOOKUP($A11,'[1]Abril'!$D$3:$EC$400,COLUMN()+5,0)," ")</f>
        <v>62.5</v>
      </c>
      <c r="E11" s="26">
        <f>_xlfn.IFERROR(VLOOKUP($A11,'[1]Abril'!$D$3:$EC$400,COLUMN()+5,0)," ")</f>
        <v>37.5</v>
      </c>
      <c r="F11" s="26">
        <f>_xlfn.IFERROR(VLOOKUP($A11,'[1]Abril'!$D$3:$EC$400,COLUMN()+5,0)," ")</f>
        <v>0</v>
      </c>
      <c r="G11" s="78">
        <f>_xlfn.IFERROR(VLOOKUP($A11,'[1]Abril'!$D$3:$EC$400,COLUMN()+40,0)," ")</f>
        <v>50</v>
      </c>
      <c r="H11" s="78">
        <f>_xlfn.IFERROR(VLOOKUP($A11,'[1]Abril'!$D$3:$EC$400,COLUMN()+40,0)," ")</f>
        <v>50</v>
      </c>
      <c r="I11" s="79">
        <f>_xlfn.IFERROR(VLOOKUP($A11,'[1]Abril'!$D$3:$EC$400,COLUMN()+40,0)," ")</f>
        <v>0</v>
      </c>
      <c r="L11" s="28"/>
      <c r="M11" s="28"/>
    </row>
    <row r="12" spans="1:13" ht="15.75">
      <c r="A12" s="83" t="s">
        <v>70</v>
      </c>
      <c r="B12" s="9"/>
      <c r="C12" s="21" t="s">
        <v>80</v>
      </c>
      <c r="D12" s="125">
        <f>_xlfn.IFERROR(VLOOKUP($A12,'[1]Abril'!$D$3:$EC$400,COLUMN()+5,0)," ")</f>
        <v>50</v>
      </c>
      <c r="E12" s="26">
        <f>_xlfn.IFERROR(VLOOKUP($A12,'[1]Abril'!$D$3:$EC$400,COLUMN()+5,0)," ")</f>
        <v>50</v>
      </c>
      <c r="F12" s="26">
        <f>_xlfn.IFERROR(VLOOKUP($A12,'[1]Abril'!$D$3:$EC$400,COLUMN()+5,0)," ")</f>
        <v>0</v>
      </c>
      <c r="G12" s="78">
        <f>_xlfn.IFERROR(VLOOKUP($A12,'[1]Abril'!$D$3:$EC$400,COLUMN()+40,0)," ")</f>
        <v>25</v>
      </c>
      <c r="H12" s="78">
        <f>_xlfn.IFERROR(VLOOKUP($A12,'[1]Abril'!$D$3:$EC$400,COLUMN()+40,0)," ")</f>
        <v>75</v>
      </c>
      <c r="I12" s="79">
        <f>_xlfn.IFERROR(VLOOKUP($A12,'[1]Abril'!$D$3:$EC$400,COLUMN()+40,0)," ")</f>
        <v>0</v>
      </c>
      <c r="L12" s="28"/>
      <c r="M12" s="28"/>
    </row>
    <row r="13" spans="1:13" ht="15.75">
      <c r="A13" s="84" t="s">
        <v>71</v>
      </c>
      <c r="B13" s="9"/>
      <c r="C13" s="21" t="s">
        <v>81</v>
      </c>
      <c r="D13" s="125">
        <f>_xlfn.IFERROR(VLOOKUP($A13,'[1]Abril'!$D$3:$EC$400,COLUMN()+5,0)," ")</f>
        <v>64.2857142857143</v>
      </c>
      <c r="E13" s="26">
        <f>_xlfn.IFERROR(VLOOKUP($A13,'[1]Abril'!$D$3:$EC$400,COLUMN()+5,0)," ")</f>
        <v>28.5714285714286</v>
      </c>
      <c r="F13" s="26">
        <f>_xlfn.IFERROR(VLOOKUP($A13,'[1]Abril'!$D$3:$EC$400,COLUMN()+5,0)," ")</f>
        <v>7.14285714285714</v>
      </c>
      <c r="G13" s="78">
        <f>_xlfn.IFERROR(VLOOKUP($A13,'[1]Abril'!$D$3:$EC$400,COLUMN()+40,0)," ")</f>
        <v>50</v>
      </c>
      <c r="H13" s="78">
        <f>_xlfn.IFERROR(VLOOKUP($A13,'[1]Abril'!$D$3:$EC$400,COLUMN()+40,0)," ")</f>
        <v>50</v>
      </c>
      <c r="I13" s="79">
        <f>_xlfn.IFERROR(VLOOKUP($A13,'[1]Abril'!$D$3:$EC$400,COLUMN()+40,0)," ")</f>
        <v>0</v>
      </c>
      <c r="L13" s="28"/>
      <c r="M13" s="28"/>
    </row>
    <row r="14" spans="1:13" ht="15.75">
      <c r="A14" s="84" t="s">
        <v>72</v>
      </c>
      <c r="B14" s="9"/>
      <c r="C14" s="21" t="s">
        <v>87</v>
      </c>
      <c r="D14" s="125">
        <f>_xlfn.IFERROR(VLOOKUP($A14,'[1]Abril'!$D$3:$EC$400,COLUMN()+5,0)," ")</f>
        <v>41.6666666666667</v>
      </c>
      <c r="E14" s="26">
        <f>_xlfn.IFERROR(VLOOKUP($A14,'[1]Abril'!$D$3:$EC$400,COLUMN()+5,0)," ")</f>
        <v>41.6666666666667</v>
      </c>
      <c r="F14" s="26">
        <f>_xlfn.IFERROR(VLOOKUP($A14,'[1]Abril'!$D$3:$EC$400,COLUMN()+5,0)," ")</f>
        <v>16.6666666666667</v>
      </c>
      <c r="G14" s="78">
        <f>_xlfn.IFERROR(VLOOKUP($A14,'[1]Abril'!$D$3:$EC$400,COLUMN()+40,0)," ")</f>
        <v>16.6666666666667</v>
      </c>
      <c r="H14" s="78">
        <f>_xlfn.IFERROR(VLOOKUP($A14,'[1]Abril'!$D$3:$EC$400,COLUMN()+40,0)," ")</f>
        <v>75</v>
      </c>
      <c r="I14" s="79">
        <f>_xlfn.IFERROR(VLOOKUP($A14,'[1]Abril'!$D$3:$EC$400,COLUMN()+40,0)," ")</f>
        <v>8.33333333333333</v>
      </c>
      <c r="L14" s="28"/>
      <c r="M14" s="28"/>
    </row>
    <row r="15" spans="1:13" ht="15.75">
      <c r="A15" s="84" t="s">
        <v>73</v>
      </c>
      <c r="B15" s="9"/>
      <c r="C15" s="21" t="s">
        <v>82</v>
      </c>
      <c r="D15" s="125">
        <f>_xlfn.IFERROR(VLOOKUP($A15,'[1]Abril'!$D$3:$EC$400,COLUMN()+5,0)," ")</f>
        <v>38.8888888888889</v>
      </c>
      <c r="E15" s="26">
        <f>_xlfn.IFERROR(VLOOKUP($A15,'[1]Abril'!$D$3:$EC$400,COLUMN()+5,0)," ")</f>
        <v>55.5555555555556</v>
      </c>
      <c r="F15" s="26">
        <f>_xlfn.IFERROR(VLOOKUP($A15,'[1]Abril'!$D$3:$EC$400,COLUMN()+5,0)," ")</f>
        <v>5.55555555555556</v>
      </c>
      <c r="G15" s="78">
        <f>_xlfn.IFERROR(VLOOKUP($A15,'[1]Abril'!$D$3:$EC$400,COLUMN()+40,0)," ")</f>
        <v>38.8888888888889</v>
      </c>
      <c r="H15" s="78">
        <f>_xlfn.IFERROR(VLOOKUP($A15,'[1]Abril'!$D$3:$EC$400,COLUMN()+40,0)," ")</f>
        <v>50</v>
      </c>
      <c r="I15" s="79">
        <f>_xlfn.IFERROR(VLOOKUP($A15,'[1]Abril'!$D$3:$EC$400,COLUMN()+40,0)," ")</f>
        <v>11.1111111111111</v>
      </c>
      <c r="L15" s="28"/>
      <c r="M15" s="28"/>
    </row>
    <row r="16" spans="1:13" ht="15.75">
      <c r="A16" s="84" t="s">
        <v>74</v>
      </c>
      <c r="B16" s="9"/>
      <c r="C16" s="21" t="s">
        <v>83</v>
      </c>
      <c r="D16" s="125">
        <f>_xlfn.IFERROR(VLOOKUP($A16,'[1]Abril'!$D$3:$EC$400,COLUMN()+5,0)," ")</f>
        <v>66.6666666666666</v>
      </c>
      <c r="E16" s="26">
        <f>_xlfn.IFERROR(VLOOKUP($A16,'[1]Abril'!$D$3:$EC$400,COLUMN()+5,0)," ")</f>
        <v>0</v>
      </c>
      <c r="F16" s="26">
        <f>_xlfn.IFERROR(VLOOKUP($A16,'[1]Abril'!$D$3:$EC$400,COLUMN()+5,0)," ")</f>
        <v>33.3333333333333</v>
      </c>
      <c r="G16" s="78">
        <f>_xlfn.IFERROR(VLOOKUP($A16,'[1]Abril'!$D$3:$EC$400,COLUMN()+40,0)," ")</f>
        <v>0</v>
      </c>
      <c r="H16" s="78">
        <f>_xlfn.IFERROR(VLOOKUP($A16,'[1]Abril'!$D$3:$EC$400,COLUMN()+40,0)," ")</f>
        <v>66.6666666666666</v>
      </c>
      <c r="I16" s="79">
        <f>_xlfn.IFERROR(VLOOKUP($A16,'[1]Abril'!$D$3:$EC$400,COLUMN()+40,0)," ")</f>
        <v>33.3333333333333</v>
      </c>
      <c r="L16" s="28"/>
      <c r="M16" s="28"/>
    </row>
    <row r="17" spans="1:13" ht="15.75">
      <c r="A17" s="84" t="s">
        <v>75</v>
      </c>
      <c r="B17" s="9"/>
      <c r="C17" s="21" t="s">
        <v>84</v>
      </c>
      <c r="D17" s="125">
        <f>_xlfn.IFERROR(VLOOKUP($A17,'[1]Abril'!$D$3:$EC$400,COLUMN()+5,0)," ")</f>
        <v>27.2727272727273</v>
      </c>
      <c r="E17" s="26">
        <f>_xlfn.IFERROR(VLOOKUP($A17,'[1]Abril'!$D$3:$EC$400,COLUMN()+5,0)," ")</f>
        <v>72.7272727272727</v>
      </c>
      <c r="F17" s="26">
        <f>_xlfn.IFERROR(VLOOKUP($A17,'[1]Abril'!$D$3:$EC$400,COLUMN()+5,0)," ")</f>
        <v>0</v>
      </c>
      <c r="G17" s="78">
        <f>_xlfn.IFERROR(VLOOKUP($A17,'[1]Abril'!$D$3:$EC$400,COLUMN()+40,0)," ")</f>
        <v>9.09090909090909</v>
      </c>
      <c r="H17" s="78">
        <f>_xlfn.IFERROR(VLOOKUP($A17,'[1]Abril'!$D$3:$EC$400,COLUMN()+40,0)," ")</f>
        <v>81.8181818181818</v>
      </c>
      <c r="I17" s="79">
        <f>_xlfn.IFERROR(VLOOKUP($A17,'[1]Abril'!$D$3:$EC$400,COLUMN()+40,0)," ")</f>
        <v>9.09090909090909</v>
      </c>
      <c r="L17" s="28"/>
      <c r="M17" s="28"/>
    </row>
    <row r="18" spans="1:13" ht="16.5" thickBot="1">
      <c r="A18" s="83" t="s">
        <v>76</v>
      </c>
      <c r="B18" s="9"/>
      <c r="C18" s="21" t="s">
        <v>85</v>
      </c>
      <c r="D18" s="125">
        <f>_xlfn.IFERROR(VLOOKUP($A18,'[1]Abril'!$D$3:$EC$400,COLUMN()+5,0)," ")</f>
        <v>50</v>
      </c>
      <c r="E18" s="26">
        <f>_xlfn.IFERROR(VLOOKUP($A18,'[1]Abril'!$D$3:$EC$400,COLUMN()+5,0)," ")</f>
        <v>50</v>
      </c>
      <c r="F18" s="26">
        <f>_xlfn.IFERROR(VLOOKUP($A18,'[1]Abril'!$D$3:$EC$400,COLUMN()+5,0)," ")</f>
        <v>0</v>
      </c>
      <c r="G18" s="78">
        <f>_xlfn.IFERROR(VLOOKUP($A18,'[1]Abril'!$D$3:$EC$400,COLUMN()+40,0)," ")</f>
        <v>75</v>
      </c>
      <c r="H18" s="78">
        <f>_xlfn.IFERROR(VLOOKUP($A18,'[1]Abril'!$D$3:$EC$400,COLUMN()+40,0)," ")</f>
        <v>25</v>
      </c>
      <c r="I18" s="79">
        <f>_xlfn.IFERROR(VLOOKUP($A18,'[1]Abril'!$D$3:$EC$400,COLUMN()+40,0)," ")</f>
        <v>0</v>
      </c>
      <c r="L18" s="28"/>
      <c r="M18" s="28"/>
    </row>
    <row r="19" spans="1:13" ht="16.5" thickBot="1">
      <c r="A19" s="20" t="s">
        <v>77</v>
      </c>
      <c r="B19" s="9"/>
      <c r="C19" s="22" t="s">
        <v>22</v>
      </c>
      <c r="D19" s="126">
        <f>_xlfn.IFERROR(VLOOKUP($A19,'[1]Abril'!$D$3:$EC$400,COLUMN()+5,0)," ")</f>
        <v>50.390625</v>
      </c>
      <c r="E19" s="29">
        <f>_xlfn.IFERROR(VLOOKUP($A19,'[1]Abril'!$D$3:$EC$400,COLUMN()+5,0)," ")</f>
        <v>42.578125</v>
      </c>
      <c r="F19" s="127">
        <f>_xlfn.IFERROR(VLOOKUP($A19,'[1]Abril'!$D$3:$EC$400,COLUMN()+5,0)," ")</f>
        <v>7.03125</v>
      </c>
      <c r="G19" s="130">
        <f>_xlfn.IFERROR(VLOOKUP($A19,'[1]Abril'!$D$3:$EC$400,COLUMN()+40,0)," ")</f>
        <v>37.5</v>
      </c>
      <c r="H19" s="128">
        <f>_xlfn.IFERROR(VLOOKUP($A19,'[1]Abril'!$D$3:$EC$400,COLUMN()+40,0)," ")</f>
        <v>57.421875</v>
      </c>
      <c r="I19" s="129">
        <f>_xlfn.IFERROR(VLOOKUP($A19,'[1]Abril'!$D$3:$EC$400,COLUMN()+40,0)," ")</f>
        <v>5.078125</v>
      </c>
      <c r="L19" s="28"/>
      <c r="M19" s="28"/>
    </row>
    <row r="20" spans="4:9" ht="15.75">
      <c r="D20" s="10"/>
      <c r="E20" s="10"/>
      <c r="F20" s="38"/>
      <c r="G20" s="73"/>
      <c r="H20" s="73"/>
      <c r="I20" s="38"/>
    </row>
    <row r="21" spans="3:9" ht="15.75">
      <c r="C21" s="11" t="s">
        <v>19</v>
      </c>
      <c r="D21" s="12"/>
      <c r="E21" s="65"/>
      <c r="F21" s="74"/>
      <c r="I21" s="74"/>
    </row>
    <row r="22" spans="3:9" ht="15.75">
      <c r="C22" s="75"/>
      <c r="D22" s="108"/>
      <c r="E22" s="108"/>
      <c r="F22" s="108"/>
      <c r="G22" s="109"/>
      <c r="H22" s="109"/>
      <c r="I22" s="108"/>
    </row>
  </sheetData>
  <sheetProtection/>
  <mergeCells count="1">
    <mergeCell ref="C6:C7"/>
  </mergeCells>
  <printOptions/>
  <pageMargins left="1.39" right="0.8267716535433072" top="0.5118110236220472" bottom="0.48" header="0.4" footer="0.2755905511811024"/>
  <pageSetup horizontalDpi="180" verticalDpi="180" orientation="landscape" r:id="rId1"/>
  <headerFooter alignWithMargins="0"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="90" zoomScaleNormal="90" zoomScalePageLayoutView="0" workbookViewId="0" topLeftCell="B1">
      <pane ySplit="6" topLeftCell="A7" activePane="bottomLeft" state="frozen"/>
      <selection pane="topLeft" activeCell="F7" sqref="F7"/>
      <selection pane="bottomLeft" activeCell="D21" sqref="D21"/>
    </sheetView>
  </sheetViews>
  <sheetFormatPr defaultColWidth="8.421875" defaultRowHeight="12.75"/>
  <cols>
    <col min="1" max="1" width="7.7109375" style="1" hidden="1" customWidth="1"/>
    <col min="2" max="2" width="3.28125" style="1" customWidth="1"/>
    <col min="3" max="3" width="47.8515625" style="1" customWidth="1"/>
    <col min="4" max="6" width="18.140625" style="1" customWidth="1"/>
    <col min="7" max="16384" width="8.421875" style="1" customWidth="1"/>
  </cols>
  <sheetData>
    <row r="1" spans="3:6" ht="15.75">
      <c r="C1" s="6" t="s">
        <v>25</v>
      </c>
      <c r="D1" s="5" t="s">
        <v>0</v>
      </c>
      <c r="E1" s="4"/>
      <c r="F1" s="4"/>
    </row>
    <row r="2" spans="3:6" ht="15.75">
      <c r="C2" s="2" t="s">
        <v>23</v>
      </c>
      <c r="D2" s="5" t="s">
        <v>20</v>
      </c>
      <c r="E2" s="5"/>
      <c r="F2" s="4"/>
    </row>
    <row r="3" spans="3:6" ht="15.75">
      <c r="C3" s="6" t="s">
        <v>24</v>
      </c>
      <c r="D3" s="111" t="s">
        <v>101</v>
      </c>
      <c r="E3" s="24"/>
      <c r="F3" s="25"/>
    </row>
    <row r="4" spans="4:6" ht="15.75">
      <c r="D4" s="111" t="s">
        <v>100</v>
      </c>
      <c r="E4" s="3"/>
      <c r="F4" s="4"/>
    </row>
    <row r="5" ht="16.5" thickBot="1"/>
    <row r="6" spans="3:6" s="13" customFormat="1" ht="32.25" thickBot="1">
      <c r="C6" s="14" t="s">
        <v>3</v>
      </c>
      <c r="D6" s="64" t="s">
        <v>5</v>
      </c>
      <c r="E6" s="64" t="s">
        <v>33</v>
      </c>
      <c r="F6" s="16" t="s">
        <v>6</v>
      </c>
    </row>
    <row r="7" spans="1:6" ht="15.75">
      <c r="A7" s="83" t="s">
        <v>66</v>
      </c>
      <c r="C7" s="21" t="s">
        <v>94</v>
      </c>
      <c r="D7" s="82">
        <f>_xlfn.IFERROR(VLOOKUP($A7,'[1]Abril'!$D$3:$EC$400,94,0)," ")</f>
        <v>36.6666666666667</v>
      </c>
      <c r="E7" s="80">
        <f>_xlfn.IFERROR(VLOOKUP($A7,'[1]Abril'!$D$3:$EC$400,95,0)," ")</f>
        <v>16.6666666666667</v>
      </c>
      <c r="F7" s="81">
        <f>_xlfn.IFERROR(VLOOKUP($A7,'[1]Abril'!$D$3:$EC$400,96,0)," ")</f>
        <v>46.6666666666667</v>
      </c>
    </row>
    <row r="8" spans="1:6" ht="15.75">
      <c r="A8" s="83" t="s">
        <v>67</v>
      </c>
      <c r="B8" s="17"/>
      <c r="C8" s="21" t="s">
        <v>86</v>
      </c>
      <c r="D8" s="26">
        <f>_xlfn.IFERROR(VLOOKUP($A8,'[1]Abril'!$D$3:$EC$400,94,0)," ")</f>
        <v>0</v>
      </c>
      <c r="E8" s="26">
        <f>_xlfn.IFERROR(VLOOKUP($A8,'[1]Abril'!$D$3:$EC$400,95,0)," ")</f>
        <v>25</v>
      </c>
      <c r="F8" s="27">
        <f>_xlfn.IFERROR(VLOOKUP($A8,'[1]Abril'!$D$3:$EC$400,96,0)," ")</f>
        <v>75</v>
      </c>
    </row>
    <row r="9" spans="1:6" ht="15.75">
      <c r="A9" s="83" t="s">
        <v>68</v>
      </c>
      <c r="B9" s="17"/>
      <c r="C9" s="21" t="s">
        <v>78</v>
      </c>
      <c r="D9" s="26">
        <f>_xlfn.IFERROR(VLOOKUP($A9,'[1]Abril'!$D$3:$EC$400,94,0)," ")</f>
        <v>20</v>
      </c>
      <c r="E9" s="26">
        <f>_xlfn.IFERROR(VLOOKUP($A9,'[1]Abril'!$D$3:$EC$400,95,0)," ")</f>
        <v>10</v>
      </c>
      <c r="F9" s="27">
        <f>_xlfn.IFERROR(VLOOKUP($A9,'[1]Abril'!$D$3:$EC$400,96,0)," ")</f>
        <v>70</v>
      </c>
    </row>
    <row r="10" spans="1:6" ht="15.75">
      <c r="A10" s="83" t="s">
        <v>69</v>
      </c>
      <c r="B10" s="17"/>
      <c r="C10" s="21" t="s">
        <v>79</v>
      </c>
      <c r="D10" s="26">
        <f>_xlfn.IFERROR(VLOOKUP($A10,'[1]Abril'!$D$3:$EC$400,94,0)," ")</f>
        <v>62.5</v>
      </c>
      <c r="E10" s="26">
        <f>_xlfn.IFERROR(VLOOKUP($A10,'[1]Abril'!$D$3:$EC$400,95,0)," ")</f>
        <v>25</v>
      </c>
      <c r="F10" s="27">
        <f>_xlfn.IFERROR(VLOOKUP($A10,'[1]Abril'!$D$3:$EC$400,96,0)," ")</f>
        <v>12.5</v>
      </c>
    </row>
    <row r="11" spans="1:6" ht="15.75">
      <c r="A11" s="83" t="s">
        <v>70</v>
      </c>
      <c r="B11" s="9"/>
      <c r="C11" s="21" t="s">
        <v>80</v>
      </c>
      <c r="D11" s="26">
        <f>_xlfn.IFERROR(VLOOKUP($A11,'[1]Abril'!$D$3:$EC$400,94,0)," ")</f>
        <v>66.6666666666666</v>
      </c>
      <c r="E11" s="26">
        <f>_xlfn.IFERROR(VLOOKUP($A11,'[1]Abril'!$D$3:$EC$400,95,0)," ")</f>
        <v>33.3333333333333</v>
      </c>
      <c r="F11" s="27">
        <f>_xlfn.IFERROR(VLOOKUP($A11,'[1]Abril'!$D$3:$EC$400,96,0)," ")</f>
        <v>0</v>
      </c>
    </row>
    <row r="12" spans="1:6" ht="15.75">
      <c r="A12" s="84" t="s">
        <v>71</v>
      </c>
      <c r="B12" s="9"/>
      <c r="C12" s="21" t="s">
        <v>81</v>
      </c>
      <c r="D12" s="26">
        <f>_xlfn.IFERROR(VLOOKUP($A12,'[1]Abril'!$D$3:$EC$400,94,0)," ")</f>
        <v>21.4285714285714</v>
      </c>
      <c r="E12" s="26">
        <f>_xlfn.IFERROR(VLOOKUP($A12,'[1]Abril'!$D$3:$EC$400,95,0)," ")</f>
        <v>21.4285714285714</v>
      </c>
      <c r="F12" s="27">
        <f>_xlfn.IFERROR(VLOOKUP($A12,'[1]Abril'!$D$3:$EC$400,96,0)," ")</f>
        <v>57.1428571428571</v>
      </c>
    </row>
    <row r="13" spans="1:6" ht="15.75">
      <c r="A13" s="84" t="s">
        <v>72</v>
      </c>
      <c r="B13" s="9"/>
      <c r="C13" s="21" t="s">
        <v>87</v>
      </c>
      <c r="D13" s="26">
        <f>_xlfn.IFERROR(VLOOKUP($A13,'[1]Abril'!$D$3:$EC$400,94,0)," ")</f>
        <v>16.6666666666667</v>
      </c>
      <c r="E13" s="26">
        <f>_xlfn.IFERROR(VLOOKUP($A13,'[1]Abril'!$D$3:$EC$400,95,0)," ")</f>
        <v>25</v>
      </c>
      <c r="F13" s="27">
        <f>_xlfn.IFERROR(VLOOKUP($A13,'[1]Abril'!$D$3:$EC$400,96,0)," ")</f>
        <v>58.3333333333333</v>
      </c>
    </row>
    <row r="14" spans="1:6" ht="15.75">
      <c r="A14" s="84" t="s">
        <v>73</v>
      </c>
      <c r="B14" s="9"/>
      <c r="C14" s="21" t="s">
        <v>82</v>
      </c>
      <c r="D14" s="26">
        <f>_xlfn.IFERROR(VLOOKUP($A14,'[1]Abril'!$D$3:$EC$400,94,0)," ")</f>
        <v>16.6666666666667</v>
      </c>
      <c r="E14" s="26">
        <f>_xlfn.IFERROR(VLOOKUP($A14,'[1]Abril'!$D$3:$EC$400,95,0)," ")</f>
        <v>16.6666666666667</v>
      </c>
      <c r="F14" s="27">
        <f>_xlfn.IFERROR(VLOOKUP($A14,'[1]Abril'!$D$3:$EC$400,96,0)," ")</f>
        <v>66.6666666666666</v>
      </c>
    </row>
    <row r="15" spans="1:6" ht="15.75">
      <c r="A15" s="84" t="s">
        <v>74</v>
      </c>
      <c r="B15" s="9"/>
      <c r="C15" s="21" t="s">
        <v>83</v>
      </c>
      <c r="D15" s="26">
        <f>_xlfn.IFERROR(VLOOKUP($A15,'[1]Abril'!$D$3:$EC$400,94,0)," ")</f>
        <v>33.3333333333333</v>
      </c>
      <c r="E15" s="26">
        <f>_xlfn.IFERROR(VLOOKUP($A15,'[1]Abril'!$D$3:$EC$400,95,0)," ")</f>
        <v>0</v>
      </c>
      <c r="F15" s="27">
        <f>_xlfn.IFERROR(VLOOKUP($A15,'[1]Abril'!$D$3:$EC$400,96,0)," ")</f>
        <v>66.6666666666666</v>
      </c>
    </row>
    <row r="16" spans="1:6" ht="15.75">
      <c r="A16" s="84" t="s">
        <v>75</v>
      </c>
      <c r="B16" s="9"/>
      <c r="C16" s="21" t="s">
        <v>84</v>
      </c>
      <c r="D16" s="26">
        <f>_xlfn.IFERROR(VLOOKUP($A16,'[1]Abril'!$D$3:$EC$400,94,0)," ")</f>
        <v>36.3636363636364</v>
      </c>
      <c r="E16" s="26">
        <f>_xlfn.IFERROR(VLOOKUP($A16,'[1]Abril'!$D$3:$EC$400,95,0)," ")</f>
        <v>9.09090909090909</v>
      </c>
      <c r="F16" s="27">
        <f>_xlfn.IFERROR(VLOOKUP($A16,'[1]Abril'!$D$3:$EC$400,96,0)," ")</f>
        <v>54.5454545454545</v>
      </c>
    </row>
    <row r="17" spans="1:6" ht="16.5" thickBot="1">
      <c r="A17" s="83" t="s">
        <v>76</v>
      </c>
      <c r="B17" s="9"/>
      <c r="C17" s="21" t="s">
        <v>85</v>
      </c>
      <c r="D17" s="26">
        <f>_xlfn.IFERROR(VLOOKUP($A17,'[1]Abril'!$D$3:$EC$400,94,0)," ")</f>
        <v>75</v>
      </c>
      <c r="E17" s="26">
        <f>_xlfn.IFERROR(VLOOKUP($A17,'[1]Abril'!$D$3:$EC$400,95,0)," ")</f>
        <v>0</v>
      </c>
      <c r="F17" s="27">
        <f>_xlfn.IFERROR(VLOOKUP($A17,'[1]Abril'!$D$3:$EC$400,96,0)," ")</f>
        <v>25</v>
      </c>
    </row>
    <row r="18" spans="1:6" s="65" customFormat="1" ht="16.5" thickBot="1">
      <c r="A18" s="20" t="s">
        <v>77</v>
      </c>
      <c r="B18" s="9"/>
      <c r="C18" s="22" t="s">
        <v>22</v>
      </c>
      <c r="D18" s="66">
        <f>_xlfn.IFERROR(VLOOKUP($A18,'[1]Abril'!$D$3:$EC$400,94,0)," ")</f>
        <v>27.843137254902</v>
      </c>
      <c r="E18" s="66">
        <f>_xlfn.IFERROR(VLOOKUP($A18,'[1]Abril'!$D$3:$EC$400,95,0)," ")</f>
        <v>19.6078431372549</v>
      </c>
      <c r="F18" s="67">
        <f>_xlfn.IFERROR(VLOOKUP($A18,'[1]Abril'!$D$3:$EC$400,96,0)," ")</f>
        <v>52.5490196078431</v>
      </c>
    </row>
    <row r="19" spans="4:6" ht="15.75">
      <c r="D19" s="10"/>
      <c r="E19" s="10"/>
      <c r="F19" s="10"/>
    </row>
    <row r="20" spans="3:6" ht="15.75">
      <c r="C20" s="68" t="s">
        <v>21</v>
      </c>
      <c r="D20" s="12"/>
      <c r="E20" s="12"/>
      <c r="F20" s="12"/>
    </row>
    <row r="21" spans="3:6" ht="15.75">
      <c r="C21" s="69"/>
      <c r="D21" s="108"/>
      <c r="E21" s="108"/>
      <c r="F21" s="108"/>
    </row>
    <row r="22" ht="15.75">
      <c r="D22" s="112"/>
    </row>
  </sheetData>
  <sheetProtection/>
  <printOptions horizontalCentered="1" verticalCentered="1"/>
  <pageMargins left="0.41" right="0.51" top="0.27" bottom="0.49" header="0" footer="0"/>
  <pageSetup horizontalDpi="180" verticalDpi="180" orientation="landscape" r:id="rId1"/>
  <headerFooter alignWithMargins="0">
    <oddFooter>&amp;CPágina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K21"/>
  <sheetViews>
    <sheetView zoomScale="90" zoomScaleNormal="90" zoomScalePageLayoutView="0" workbookViewId="0" topLeftCell="A1">
      <pane xSplit="3" ySplit="5" topLeftCell="D6" activePane="bottomRight" state="frozen"/>
      <selection pane="topLeft" activeCell="F7" sqref="F7"/>
      <selection pane="topRight" activeCell="F7" sqref="F7"/>
      <selection pane="bottomLeft" activeCell="F7" sqref="F7"/>
      <selection pane="bottomRight" activeCell="D13" sqref="D13"/>
    </sheetView>
  </sheetViews>
  <sheetFormatPr defaultColWidth="8.421875" defaultRowHeight="12.75"/>
  <cols>
    <col min="1" max="1" width="3.8515625" style="44" hidden="1" customWidth="1"/>
    <col min="2" max="2" width="3.7109375" style="45" customWidth="1"/>
    <col min="3" max="3" width="55.140625" style="45" customWidth="1"/>
    <col min="4" max="15" width="17.8515625" style="45" customWidth="1"/>
    <col min="16" max="16" width="19.421875" style="45" customWidth="1"/>
    <col min="17" max="17" width="24.57421875" style="45" bestFit="1" customWidth="1"/>
    <col min="18" max="21" width="17.8515625" style="45" customWidth="1"/>
    <col min="22" max="22" width="21.28125" style="45" customWidth="1"/>
    <col min="23" max="31" width="17.8515625" style="45" customWidth="1"/>
    <col min="32" max="32" width="19.421875" style="45" customWidth="1"/>
    <col min="33" max="35" width="17.8515625" style="45" customWidth="1"/>
    <col min="36" max="36" width="16.57421875" style="45" customWidth="1"/>
    <col min="37" max="37" width="16.28125" style="45" customWidth="1"/>
    <col min="38" max="16384" width="8.421875" style="45" customWidth="1"/>
  </cols>
  <sheetData>
    <row r="1" spans="3:35" ht="15.75">
      <c r="C1" s="46" t="s">
        <v>25</v>
      </c>
      <c r="D1" s="47"/>
      <c r="E1" s="46" t="s">
        <v>0</v>
      </c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</row>
    <row r="2" spans="3:35" ht="15.75">
      <c r="C2" s="49" t="s">
        <v>23</v>
      </c>
      <c r="D2" s="135" t="s">
        <v>102</v>
      </c>
      <c r="E2" s="135"/>
      <c r="F2" s="135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</row>
    <row r="3" spans="3:35" ht="15.75">
      <c r="C3" s="46" t="s">
        <v>24</v>
      </c>
      <c r="D3" s="50"/>
      <c r="E3" s="49" t="s">
        <v>27</v>
      </c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85"/>
      <c r="AA3" s="85"/>
      <c r="AB3" s="85"/>
      <c r="AC3" s="85"/>
      <c r="AD3" s="85"/>
      <c r="AE3" s="85"/>
      <c r="AF3" s="85"/>
      <c r="AG3" s="85"/>
      <c r="AH3" s="85"/>
      <c r="AI3" s="85"/>
    </row>
    <row r="4" ht="16.5" thickBot="1"/>
    <row r="5" spans="1:37" s="52" customFormat="1" ht="60.75" thickBot="1">
      <c r="A5" s="51"/>
      <c r="C5" s="89" t="s">
        <v>3</v>
      </c>
      <c r="D5" s="86" t="s">
        <v>28</v>
      </c>
      <c r="E5" s="86" t="s">
        <v>38</v>
      </c>
      <c r="F5" s="86" t="s">
        <v>29</v>
      </c>
      <c r="G5" s="86" t="s">
        <v>30</v>
      </c>
      <c r="H5" s="86" t="s">
        <v>39</v>
      </c>
      <c r="I5" s="86" t="s">
        <v>40</v>
      </c>
      <c r="J5" s="86" t="s">
        <v>31</v>
      </c>
      <c r="K5" s="86" t="s">
        <v>41</v>
      </c>
      <c r="L5" s="86" t="s">
        <v>42</v>
      </c>
      <c r="M5" s="87" t="s">
        <v>64</v>
      </c>
      <c r="N5" s="87" t="s">
        <v>43</v>
      </c>
      <c r="O5" s="87" t="s">
        <v>65</v>
      </c>
      <c r="P5" s="87" t="s">
        <v>44</v>
      </c>
      <c r="Q5" s="87" t="s">
        <v>45</v>
      </c>
      <c r="R5" s="87" t="s">
        <v>46</v>
      </c>
      <c r="S5" s="87" t="s">
        <v>47</v>
      </c>
      <c r="T5" s="87" t="s">
        <v>48</v>
      </c>
      <c r="U5" s="87" t="s">
        <v>49</v>
      </c>
      <c r="V5" s="87" t="s">
        <v>50</v>
      </c>
      <c r="W5" s="87" t="s">
        <v>51</v>
      </c>
      <c r="X5" s="87" t="s">
        <v>52</v>
      </c>
      <c r="Y5" s="87" t="s">
        <v>53</v>
      </c>
      <c r="Z5" s="87" t="s">
        <v>54</v>
      </c>
      <c r="AA5" s="87" t="s">
        <v>55</v>
      </c>
      <c r="AB5" s="87" t="s">
        <v>56</v>
      </c>
      <c r="AC5" s="87" t="s">
        <v>57</v>
      </c>
      <c r="AD5" s="87" t="s">
        <v>58</v>
      </c>
      <c r="AE5" s="87" t="s">
        <v>59</v>
      </c>
      <c r="AF5" s="87" t="s">
        <v>60</v>
      </c>
      <c r="AG5" s="87" t="s">
        <v>61</v>
      </c>
      <c r="AH5" s="87" t="s">
        <v>62</v>
      </c>
      <c r="AI5" s="88" t="s">
        <v>63</v>
      </c>
      <c r="AJ5" s="88" t="s">
        <v>98</v>
      </c>
      <c r="AK5" s="88" t="s">
        <v>99</v>
      </c>
    </row>
    <row r="6" spans="1:37" s="53" customFormat="1" ht="15.75">
      <c r="A6" s="83" t="s">
        <v>66</v>
      </c>
      <c r="B6" s="1"/>
      <c r="C6" s="21" t="s">
        <v>94</v>
      </c>
      <c r="D6" s="82">
        <f>_xlfn.IFERROR(VLOOKUP($A6,'[1]Abril'!$D$3:$EC$400,COLUMN()+9,0)," ")</f>
        <v>1.66666666666667</v>
      </c>
      <c r="E6" s="55">
        <f>_xlfn.IFERROR(VLOOKUP($A6,'[1]Abril'!$D$3:$EC$400,COLUMN()+9,0)," ")</f>
        <v>23.3333333333333</v>
      </c>
      <c r="F6" s="55">
        <f>_xlfn.IFERROR(VLOOKUP($A6,'[1]Abril'!$D$3:$EC$400,COLUMN()+9,0)," ")</f>
        <v>16.6666666666667</v>
      </c>
      <c r="G6" s="55">
        <f>_xlfn.IFERROR(VLOOKUP($A6,'[1]Abril'!$D$3:$EC$400,COLUMN()+9,0)," ")</f>
        <v>21.6666666666667</v>
      </c>
      <c r="H6" s="55">
        <f>_xlfn.IFERROR(VLOOKUP($A6,'[1]Abril'!$D$3:$EC$400,COLUMN()+9,0)," ")</f>
        <v>0</v>
      </c>
      <c r="I6" s="55">
        <f>_xlfn.IFERROR(VLOOKUP($A6,'[1]Abril'!$D$3:$EC$400,COLUMN()+9,0)," ")</f>
        <v>3.33333333333333</v>
      </c>
      <c r="J6" s="55">
        <f>_xlfn.IFERROR(VLOOKUP($A6,'[1]Abril'!$D$3:$EC$400,COLUMN()+9,0)," ")</f>
        <v>1.66666666666667</v>
      </c>
      <c r="K6" s="55">
        <f>_xlfn.IFERROR(VLOOKUP($A6,'[1]Abril'!$D$3:$EC$400,COLUMN()+9,0)," ")</f>
        <v>13.3333333333333</v>
      </c>
      <c r="L6" s="55">
        <f>_xlfn.IFERROR(VLOOKUP($A6,'[1]Abril'!$D$3:$EC$400,COLUMN()+9,0)," ")</f>
        <v>33.3333333333333</v>
      </c>
      <c r="M6" s="55">
        <f>_xlfn.IFERROR(VLOOKUP($A6,'[1]Abril'!$D$3:$EC$400,COLUMN()+9,0)," ")</f>
        <v>6.66666666666667</v>
      </c>
      <c r="N6" s="55">
        <f>_xlfn.IFERROR(VLOOKUP($A6,'[1]Abril'!$D$3:$EC$400,COLUMN()+9,0)," ")</f>
        <v>8.33333333333333</v>
      </c>
      <c r="O6" s="55">
        <f>_xlfn.IFERROR(VLOOKUP($A6,'[1]Abril'!$D$3:$EC$400,COLUMN()+9,0)," ")</f>
        <v>3.33333333333333</v>
      </c>
      <c r="P6" s="55">
        <f>_xlfn.IFERROR(VLOOKUP($A6,'[1]Abril'!$D$3:$EC$400,COLUMN()+9,0)," ")</f>
        <v>3.33333333333333</v>
      </c>
      <c r="Q6" s="55">
        <f>_xlfn.IFERROR(VLOOKUP($A6,'[1]Abril'!$D$3:$EC$400,COLUMN()+9,0)," ")</f>
        <v>0</v>
      </c>
      <c r="R6" s="55">
        <f>_xlfn.IFERROR(VLOOKUP($A6,'[1]Abril'!$D$3:$EC$400,COLUMN()+9,0)," ")</f>
        <v>13.3333333333333</v>
      </c>
      <c r="S6" s="55">
        <f>_xlfn.IFERROR(VLOOKUP($A6,'[1]Abril'!$D$3:$EC$400,COLUMN()+9,0)," ")</f>
        <v>0</v>
      </c>
      <c r="T6" s="55">
        <f>_xlfn.IFERROR(VLOOKUP($A6,'[1]Abril'!$D$3:$EC$400,COLUMN()+9,0)," ")</f>
        <v>16.6666666666667</v>
      </c>
      <c r="U6" s="55">
        <f>_xlfn.IFERROR(VLOOKUP($A6,'[1]Abril'!$D$3:$EC$400,COLUMN()+9,0)," ")</f>
        <v>3.33333333333333</v>
      </c>
      <c r="V6" s="55">
        <f>_xlfn.IFERROR(VLOOKUP($A6,'[1]Abril'!$D$3:$EC$400,COLUMN()+9,0)," ")</f>
        <v>3.33333333333333</v>
      </c>
      <c r="W6" s="55">
        <f>_xlfn.IFERROR(VLOOKUP($A6,'[1]Abril'!$D$3:$EC$400,COLUMN()+9,0)," ")</f>
        <v>0</v>
      </c>
      <c r="X6" s="55">
        <f>_xlfn.IFERROR(VLOOKUP($A6,'[1]Abril'!$D$3:$EC$400,COLUMN()+9,0)," ")</f>
        <v>5</v>
      </c>
      <c r="Y6" s="55">
        <f>_xlfn.IFERROR(VLOOKUP($A6,'[1]Abril'!$D$3:$EC$400,COLUMN()+9,0)," ")</f>
        <v>0</v>
      </c>
      <c r="Z6" s="55">
        <f>_xlfn.IFERROR(VLOOKUP($A6,'[1]Abril'!$D$3:$EC$400,COLUMN()+9,0)," ")</f>
        <v>1.66666666666667</v>
      </c>
      <c r="AA6" s="55">
        <f>_xlfn.IFERROR(VLOOKUP($A6,'[1]Abril'!$D$3:$EC$400,COLUMN()+9,0)," ")</f>
        <v>0</v>
      </c>
      <c r="AB6" s="55">
        <f>_xlfn.IFERROR(VLOOKUP($A6,'[1]Abril'!$D$3:$EC$400,COLUMN()+9,0)," ")</f>
        <v>0</v>
      </c>
      <c r="AC6" s="55">
        <f>_xlfn.IFERROR(VLOOKUP($A6,'[1]Abril'!$D$3:$EC$400,COLUMN()+9,0)," ")</f>
        <v>0</v>
      </c>
      <c r="AD6" s="55">
        <f>_xlfn.IFERROR(VLOOKUP($A6,'[1]Abril'!$D$3:$EC$400,COLUMN()+9,0)," ")</f>
        <v>0</v>
      </c>
      <c r="AE6" s="55">
        <f>_xlfn.IFERROR(VLOOKUP($A6,'[1]Abril'!$D$3:$EC$400,COLUMN()+9,0)," ")</f>
        <v>0</v>
      </c>
      <c r="AF6" s="55">
        <f>_xlfn.IFERROR(VLOOKUP($A6,'[1]Abril'!$D$3:$EC$400,COLUMN()+9,0)," ")</f>
        <v>3.33333333333333</v>
      </c>
      <c r="AG6" s="55">
        <f>_xlfn.IFERROR(VLOOKUP($A6,'[1]Abril'!$D$3:$EC$400,COLUMN()+9,0)," ")</f>
        <v>0</v>
      </c>
      <c r="AH6" s="55">
        <f>_xlfn.IFERROR(VLOOKUP($A6,'[1]Abril'!$D$3:$EC$400,COLUMN()+9,0)," ")</f>
        <v>6.66666666666667</v>
      </c>
      <c r="AI6" s="56">
        <f>_xlfn.IFERROR(VLOOKUP($A6,'[1]Abril'!$D$3:$EC$400,COLUMN()+9,0)," ")</f>
        <v>0</v>
      </c>
      <c r="AJ6" s="56">
        <f>_xlfn.IFERROR(VLOOKUP($A6,'[1]Abril'!$D$3:$EC$400,COLUMN()+9,0)," ")</f>
        <v>1.66666666666667</v>
      </c>
      <c r="AK6" s="56">
        <f>_xlfn.IFERROR(VLOOKUP($A6,'[1]Abril'!$D$3:$EC$400,COLUMN()+9,0)," ")</f>
        <v>0</v>
      </c>
    </row>
    <row r="7" spans="1:37" ht="15.75">
      <c r="A7" s="83" t="s">
        <v>67</v>
      </c>
      <c r="B7" s="17"/>
      <c r="C7" s="21" t="s">
        <v>86</v>
      </c>
      <c r="D7" s="54">
        <f>_xlfn.IFERROR(VLOOKUP($A7,'[1]Abril'!$D$3:$EC$400,COLUMN()+9,0)," ")</f>
        <v>0</v>
      </c>
      <c r="E7" s="55">
        <f>_xlfn.IFERROR(VLOOKUP($A7,'[1]Abril'!$D$3:$EC$400,COLUMN()+9,0)," ")</f>
        <v>0</v>
      </c>
      <c r="F7" s="55">
        <f>_xlfn.IFERROR(VLOOKUP($A7,'[1]Abril'!$D$3:$EC$400,COLUMN()+9,0)," ")</f>
        <v>25</v>
      </c>
      <c r="G7" s="55">
        <f>_xlfn.IFERROR(VLOOKUP($A7,'[1]Abril'!$D$3:$EC$400,COLUMN()+9,0)," ")</f>
        <v>0</v>
      </c>
      <c r="H7" s="55">
        <f>_xlfn.IFERROR(VLOOKUP($A7,'[1]Abril'!$D$3:$EC$400,COLUMN()+9,0)," ")</f>
        <v>0</v>
      </c>
      <c r="I7" s="55">
        <f>_xlfn.IFERROR(VLOOKUP($A7,'[1]Abril'!$D$3:$EC$400,COLUMN()+9,0)," ")</f>
        <v>0</v>
      </c>
      <c r="J7" s="55">
        <f>_xlfn.IFERROR(VLOOKUP($A7,'[1]Abril'!$D$3:$EC$400,COLUMN()+9,0)," ")</f>
        <v>0</v>
      </c>
      <c r="K7" s="55">
        <f>_xlfn.IFERROR(VLOOKUP($A7,'[1]Abril'!$D$3:$EC$400,COLUMN()+9,0)," ")</f>
        <v>25</v>
      </c>
      <c r="L7" s="55">
        <f>_xlfn.IFERROR(VLOOKUP($A7,'[1]Abril'!$D$3:$EC$400,COLUMN()+9,0)," ")</f>
        <v>25</v>
      </c>
      <c r="M7" s="55">
        <f>_xlfn.IFERROR(VLOOKUP($A7,'[1]Abril'!$D$3:$EC$400,COLUMN()+9,0)," ")</f>
        <v>0</v>
      </c>
      <c r="N7" s="55">
        <f>_xlfn.IFERROR(VLOOKUP($A7,'[1]Abril'!$D$3:$EC$400,COLUMN()+9,0)," ")</f>
        <v>0</v>
      </c>
      <c r="O7" s="55">
        <f>_xlfn.IFERROR(VLOOKUP($A7,'[1]Abril'!$D$3:$EC$400,COLUMN()+9,0)," ")</f>
        <v>25</v>
      </c>
      <c r="P7" s="55">
        <f>_xlfn.IFERROR(VLOOKUP($A7,'[1]Abril'!$D$3:$EC$400,COLUMN()+9,0)," ")</f>
        <v>25</v>
      </c>
      <c r="Q7" s="55">
        <f>_xlfn.IFERROR(VLOOKUP($A7,'[1]Abril'!$D$3:$EC$400,COLUMN()+9,0)," ")</f>
        <v>0</v>
      </c>
      <c r="R7" s="55">
        <f>_xlfn.IFERROR(VLOOKUP($A7,'[1]Abril'!$D$3:$EC$400,COLUMN()+9,0)," ")</f>
        <v>0</v>
      </c>
      <c r="S7" s="55">
        <f>_xlfn.IFERROR(VLOOKUP($A7,'[1]Abril'!$D$3:$EC$400,COLUMN()+9,0)," ")</f>
        <v>0</v>
      </c>
      <c r="T7" s="55">
        <f>_xlfn.IFERROR(VLOOKUP($A7,'[1]Abril'!$D$3:$EC$400,COLUMN()+9,0)," ")</f>
        <v>50</v>
      </c>
      <c r="U7" s="55">
        <f>_xlfn.IFERROR(VLOOKUP($A7,'[1]Abril'!$D$3:$EC$400,COLUMN()+9,0)," ")</f>
        <v>0</v>
      </c>
      <c r="V7" s="55">
        <f>_xlfn.IFERROR(VLOOKUP($A7,'[1]Abril'!$D$3:$EC$400,COLUMN()+9,0)," ")</f>
        <v>25</v>
      </c>
      <c r="W7" s="55">
        <f>_xlfn.IFERROR(VLOOKUP($A7,'[1]Abril'!$D$3:$EC$400,COLUMN()+9,0)," ")</f>
        <v>0</v>
      </c>
      <c r="X7" s="55">
        <f>_xlfn.IFERROR(VLOOKUP($A7,'[1]Abril'!$D$3:$EC$400,COLUMN()+9,0)," ")</f>
        <v>50</v>
      </c>
      <c r="Y7" s="55">
        <f>_xlfn.IFERROR(VLOOKUP($A7,'[1]Abril'!$D$3:$EC$400,COLUMN()+9,0)," ")</f>
        <v>0</v>
      </c>
      <c r="Z7" s="55">
        <f>_xlfn.IFERROR(VLOOKUP($A7,'[1]Abril'!$D$3:$EC$400,COLUMN()+9,0)," ")</f>
        <v>0</v>
      </c>
      <c r="AA7" s="55">
        <f>_xlfn.IFERROR(VLOOKUP($A7,'[1]Abril'!$D$3:$EC$400,COLUMN()+9,0)," ")</f>
        <v>0</v>
      </c>
      <c r="AB7" s="55">
        <f>_xlfn.IFERROR(VLOOKUP($A7,'[1]Abril'!$D$3:$EC$400,COLUMN()+9,0)," ")</f>
        <v>0</v>
      </c>
      <c r="AC7" s="55">
        <f>_xlfn.IFERROR(VLOOKUP($A7,'[1]Abril'!$D$3:$EC$400,COLUMN()+9,0)," ")</f>
        <v>0</v>
      </c>
      <c r="AD7" s="55">
        <f>_xlfn.IFERROR(VLOOKUP($A7,'[1]Abril'!$D$3:$EC$400,COLUMN()+9,0)," ")</f>
        <v>0</v>
      </c>
      <c r="AE7" s="55">
        <f>_xlfn.IFERROR(VLOOKUP($A7,'[1]Abril'!$D$3:$EC$400,COLUMN()+9,0)," ")</f>
        <v>0</v>
      </c>
      <c r="AF7" s="55">
        <f>_xlfn.IFERROR(VLOOKUP($A7,'[1]Abril'!$D$3:$EC$400,COLUMN()+9,0)," ")</f>
        <v>0</v>
      </c>
      <c r="AG7" s="55">
        <f>_xlfn.IFERROR(VLOOKUP($A7,'[1]Abril'!$D$3:$EC$400,COLUMN()+9,0)," ")</f>
        <v>0</v>
      </c>
      <c r="AH7" s="55">
        <f>_xlfn.IFERROR(VLOOKUP($A7,'[1]Abril'!$D$3:$EC$400,COLUMN()+9,0)," ")</f>
        <v>0</v>
      </c>
      <c r="AI7" s="56">
        <f>_xlfn.IFERROR(VLOOKUP($A7,'[1]Abril'!$D$3:$EC$400,COLUMN()+9,0)," ")</f>
        <v>0</v>
      </c>
      <c r="AJ7" s="56">
        <f>_xlfn.IFERROR(VLOOKUP($A7,'[1]Abril'!$D$3:$EC$400,COLUMN()+9,0)," ")</f>
        <v>0</v>
      </c>
      <c r="AK7" s="56">
        <f>_xlfn.IFERROR(VLOOKUP($A7,'[1]Abril'!$D$3:$EC$400,COLUMN()+9,0)," ")</f>
        <v>0</v>
      </c>
    </row>
    <row r="8" spans="1:37" ht="15.75">
      <c r="A8" s="83" t="s">
        <v>68</v>
      </c>
      <c r="B8" s="17"/>
      <c r="C8" s="21" t="s">
        <v>78</v>
      </c>
      <c r="D8" s="54">
        <f>_xlfn.IFERROR(VLOOKUP($A8,'[1]Abril'!$D$3:$EC$400,COLUMN()+9,0)," ")</f>
        <v>0</v>
      </c>
      <c r="E8" s="55">
        <f>_xlfn.IFERROR(VLOOKUP($A8,'[1]Abril'!$D$3:$EC$400,COLUMN()+9,0)," ")</f>
        <v>20</v>
      </c>
      <c r="F8" s="55">
        <f>_xlfn.IFERROR(VLOOKUP($A8,'[1]Abril'!$D$3:$EC$400,COLUMN()+9,0)," ")</f>
        <v>60</v>
      </c>
      <c r="G8" s="55">
        <f>_xlfn.IFERROR(VLOOKUP($A8,'[1]Abril'!$D$3:$EC$400,COLUMN()+9,0)," ")</f>
        <v>40</v>
      </c>
      <c r="H8" s="55">
        <f>_xlfn.IFERROR(VLOOKUP($A8,'[1]Abril'!$D$3:$EC$400,COLUMN()+9,0)," ")</f>
        <v>0</v>
      </c>
      <c r="I8" s="55">
        <f>_xlfn.IFERROR(VLOOKUP($A8,'[1]Abril'!$D$3:$EC$400,COLUMN()+9,0)," ")</f>
        <v>10</v>
      </c>
      <c r="J8" s="55">
        <f>_xlfn.IFERROR(VLOOKUP($A8,'[1]Abril'!$D$3:$EC$400,COLUMN()+9,0)," ")</f>
        <v>10</v>
      </c>
      <c r="K8" s="55">
        <f>_xlfn.IFERROR(VLOOKUP($A8,'[1]Abril'!$D$3:$EC$400,COLUMN()+9,0)," ")</f>
        <v>40</v>
      </c>
      <c r="L8" s="55">
        <f>_xlfn.IFERROR(VLOOKUP($A8,'[1]Abril'!$D$3:$EC$400,COLUMN()+9,0)," ")</f>
        <v>20</v>
      </c>
      <c r="M8" s="55">
        <f>_xlfn.IFERROR(VLOOKUP($A8,'[1]Abril'!$D$3:$EC$400,COLUMN()+9,0)," ")</f>
        <v>0</v>
      </c>
      <c r="N8" s="55">
        <f>_xlfn.IFERROR(VLOOKUP($A8,'[1]Abril'!$D$3:$EC$400,COLUMN()+9,0)," ")</f>
        <v>20</v>
      </c>
      <c r="O8" s="55">
        <f>_xlfn.IFERROR(VLOOKUP($A8,'[1]Abril'!$D$3:$EC$400,COLUMN()+9,0)," ")</f>
        <v>0</v>
      </c>
      <c r="P8" s="55">
        <f>_xlfn.IFERROR(VLOOKUP($A8,'[1]Abril'!$D$3:$EC$400,COLUMN()+9,0)," ")</f>
        <v>10</v>
      </c>
      <c r="Q8" s="55">
        <f>_xlfn.IFERROR(VLOOKUP($A8,'[1]Abril'!$D$3:$EC$400,COLUMN()+9,0)," ")</f>
        <v>0</v>
      </c>
      <c r="R8" s="55">
        <f>_xlfn.IFERROR(VLOOKUP($A8,'[1]Abril'!$D$3:$EC$400,COLUMN()+9,0)," ")</f>
        <v>0</v>
      </c>
      <c r="S8" s="55">
        <f>_xlfn.IFERROR(VLOOKUP($A8,'[1]Abril'!$D$3:$EC$400,COLUMN()+9,0)," ")</f>
        <v>0</v>
      </c>
      <c r="T8" s="55">
        <f>_xlfn.IFERROR(VLOOKUP($A8,'[1]Abril'!$D$3:$EC$400,COLUMN()+9,0)," ")</f>
        <v>20</v>
      </c>
      <c r="U8" s="55">
        <f>_xlfn.IFERROR(VLOOKUP($A8,'[1]Abril'!$D$3:$EC$400,COLUMN()+9,0)," ")</f>
        <v>0</v>
      </c>
      <c r="V8" s="55">
        <f>_xlfn.IFERROR(VLOOKUP($A8,'[1]Abril'!$D$3:$EC$400,COLUMN()+9,0)," ")</f>
        <v>10</v>
      </c>
      <c r="W8" s="55">
        <f>_xlfn.IFERROR(VLOOKUP($A8,'[1]Abril'!$D$3:$EC$400,COLUMN()+9,0)," ")</f>
        <v>0</v>
      </c>
      <c r="X8" s="55">
        <f>_xlfn.IFERROR(VLOOKUP($A8,'[1]Abril'!$D$3:$EC$400,COLUMN()+9,0)," ")</f>
        <v>0</v>
      </c>
      <c r="Y8" s="55">
        <f>_xlfn.IFERROR(VLOOKUP($A8,'[1]Abril'!$D$3:$EC$400,COLUMN()+9,0)," ")</f>
        <v>0</v>
      </c>
      <c r="Z8" s="55">
        <f>_xlfn.IFERROR(VLOOKUP($A8,'[1]Abril'!$D$3:$EC$400,COLUMN()+9,0)," ")</f>
        <v>0</v>
      </c>
      <c r="AA8" s="55">
        <f>_xlfn.IFERROR(VLOOKUP($A8,'[1]Abril'!$D$3:$EC$400,COLUMN()+9,0)," ")</f>
        <v>0</v>
      </c>
      <c r="AB8" s="55">
        <f>_xlfn.IFERROR(VLOOKUP($A8,'[1]Abril'!$D$3:$EC$400,COLUMN()+9,0)," ")</f>
        <v>0</v>
      </c>
      <c r="AC8" s="55">
        <f>_xlfn.IFERROR(VLOOKUP($A8,'[1]Abril'!$D$3:$EC$400,COLUMN()+9,0)," ")</f>
        <v>0</v>
      </c>
      <c r="AD8" s="55">
        <f>_xlfn.IFERROR(VLOOKUP($A8,'[1]Abril'!$D$3:$EC$400,COLUMN()+9,0)," ")</f>
        <v>0</v>
      </c>
      <c r="AE8" s="55">
        <f>_xlfn.IFERROR(VLOOKUP($A8,'[1]Abril'!$D$3:$EC$400,COLUMN()+9,0)," ")</f>
        <v>0</v>
      </c>
      <c r="AF8" s="55">
        <f>_xlfn.IFERROR(VLOOKUP($A8,'[1]Abril'!$D$3:$EC$400,COLUMN()+9,0)," ")</f>
        <v>0</v>
      </c>
      <c r="AG8" s="55">
        <f>_xlfn.IFERROR(VLOOKUP($A8,'[1]Abril'!$D$3:$EC$400,COLUMN()+9,0)," ")</f>
        <v>0</v>
      </c>
      <c r="AH8" s="55">
        <f>_xlfn.IFERROR(VLOOKUP($A8,'[1]Abril'!$D$3:$EC$400,COLUMN()+9,0)," ")</f>
        <v>10</v>
      </c>
      <c r="AI8" s="56">
        <f>_xlfn.IFERROR(VLOOKUP($A8,'[1]Abril'!$D$3:$EC$400,COLUMN()+9,0)," ")</f>
        <v>0</v>
      </c>
      <c r="AJ8" s="56">
        <f>_xlfn.IFERROR(VLOOKUP($A8,'[1]Abril'!$D$3:$EC$400,COLUMN()+9,0)," ")</f>
        <v>0</v>
      </c>
      <c r="AK8" s="56">
        <f>_xlfn.IFERROR(VLOOKUP($A8,'[1]Abril'!$D$3:$EC$400,COLUMN()+9,0)," ")</f>
        <v>0</v>
      </c>
    </row>
    <row r="9" spans="1:37" ht="15.75">
      <c r="A9" s="83" t="s">
        <v>69</v>
      </c>
      <c r="B9" s="17"/>
      <c r="C9" s="21" t="s">
        <v>79</v>
      </c>
      <c r="D9" s="54">
        <f>_xlfn.IFERROR(VLOOKUP($A9,'[1]Abril'!$D$3:$EC$400,COLUMN()+9,0)," ")</f>
        <v>12.5</v>
      </c>
      <c r="E9" s="55">
        <f>_xlfn.IFERROR(VLOOKUP($A9,'[1]Abril'!$D$3:$EC$400,COLUMN()+9,0)," ")</f>
        <v>25</v>
      </c>
      <c r="F9" s="55">
        <f>_xlfn.IFERROR(VLOOKUP($A9,'[1]Abril'!$D$3:$EC$400,COLUMN()+9,0)," ")</f>
        <v>12.5</v>
      </c>
      <c r="G9" s="55">
        <f>_xlfn.IFERROR(VLOOKUP($A9,'[1]Abril'!$D$3:$EC$400,COLUMN()+9,0)," ")</f>
        <v>12.5</v>
      </c>
      <c r="H9" s="55">
        <f>_xlfn.IFERROR(VLOOKUP($A9,'[1]Abril'!$D$3:$EC$400,COLUMN()+9,0)," ")</f>
        <v>0</v>
      </c>
      <c r="I9" s="55">
        <f>_xlfn.IFERROR(VLOOKUP($A9,'[1]Abril'!$D$3:$EC$400,COLUMN()+9,0)," ")</f>
        <v>0</v>
      </c>
      <c r="J9" s="55">
        <f>_xlfn.IFERROR(VLOOKUP($A9,'[1]Abril'!$D$3:$EC$400,COLUMN()+9,0)," ")</f>
        <v>0</v>
      </c>
      <c r="K9" s="55">
        <f>_xlfn.IFERROR(VLOOKUP($A9,'[1]Abril'!$D$3:$EC$400,COLUMN()+9,0)," ")</f>
        <v>0</v>
      </c>
      <c r="L9" s="55">
        <f>_xlfn.IFERROR(VLOOKUP($A9,'[1]Abril'!$D$3:$EC$400,COLUMN()+9,0)," ")</f>
        <v>25</v>
      </c>
      <c r="M9" s="55">
        <f>_xlfn.IFERROR(VLOOKUP($A9,'[1]Abril'!$D$3:$EC$400,COLUMN()+9,0)," ")</f>
        <v>12.5</v>
      </c>
      <c r="N9" s="55">
        <f>_xlfn.IFERROR(VLOOKUP($A9,'[1]Abril'!$D$3:$EC$400,COLUMN()+9,0)," ")</f>
        <v>12.5</v>
      </c>
      <c r="O9" s="55">
        <f>_xlfn.IFERROR(VLOOKUP($A9,'[1]Abril'!$D$3:$EC$400,COLUMN()+9,0)," ")</f>
        <v>12.5</v>
      </c>
      <c r="P9" s="55">
        <f>_xlfn.IFERROR(VLOOKUP($A9,'[1]Abril'!$D$3:$EC$400,COLUMN()+9,0)," ")</f>
        <v>12.5</v>
      </c>
      <c r="Q9" s="55">
        <f>_xlfn.IFERROR(VLOOKUP($A9,'[1]Abril'!$D$3:$EC$400,COLUMN()+9,0)," ")</f>
        <v>0</v>
      </c>
      <c r="R9" s="55">
        <f>_xlfn.IFERROR(VLOOKUP($A9,'[1]Abril'!$D$3:$EC$400,COLUMN()+9,0)," ")</f>
        <v>12.5</v>
      </c>
      <c r="S9" s="55">
        <f>_xlfn.IFERROR(VLOOKUP($A9,'[1]Abril'!$D$3:$EC$400,COLUMN()+9,0)," ")</f>
        <v>0</v>
      </c>
      <c r="T9" s="55">
        <f>_xlfn.IFERROR(VLOOKUP($A9,'[1]Abril'!$D$3:$EC$400,COLUMN()+9,0)," ")</f>
        <v>12.5</v>
      </c>
      <c r="U9" s="55">
        <f>_xlfn.IFERROR(VLOOKUP($A9,'[1]Abril'!$D$3:$EC$400,COLUMN()+9,0)," ")</f>
        <v>0</v>
      </c>
      <c r="V9" s="55">
        <f>_xlfn.IFERROR(VLOOKUP($A9,'[1]Abril'!$D$3:$EC$400,COLUMN()+9,0)," ")</f>
        <v>12.5</v>
      </c>
      <c r="W9" s="55">
        <f>_xlfn.IFERROR(VLOOKUP($A9,'[1]Abril'!$D$3:$EC$400,COLUMN()+9,0)," ")</f>
        <v>0</v>
      </c>
      <c r="X9" s="55">
        <f>_xlfn.IFERROR(VLOOKUP($A9,'[1]Abril'!$D$3:$EC$400,COLUMN()+9,0)," ")</f>
        <v>0</v>
      </c>
      <c r="Y9" s="55">
        <f>_xlfn.IFERROR(VLOOKUP($A9,'[1]Abril'!$D$3:$EC$400,COLUMN()+9,0)," ")</f>
        <v>0</v>
      </c>
      <c r="Z9" s="55">
        <f>_xlfn.IFERROR(VLOOKUP($A9,'[1]Abril'!$D$3:$EC$400,COLUMN()+9,0)," ")</f>
        <v>0</v>
      </c>
      <c r="AA9" s="55">
        <f>_xlfn.IFERROR(VLOOKUP($A9,'[1]Abril'!$D$3:$EC$400,COLUMN()+9,0)," ")</f>
        <v>0</v>
      </c>
      <c r="AB9" s="55">
        <f>_xlfn.IFERROR(VLOOKUP($A9,'[1]Abril'!$D$3:$EC$400,COLUMN()+9,0)," ")</f>
        <v>0</v>
      </c>
      <c r="AC9" s="55">
        <f>_xlfn.IFERROR(VLOOKUP($A9,'[1]Abril'!$D$3:$EC$400,COLUMN()+9,0)," ")</f>
        <v>0</v>
      </c>
      <c r="AD9" s="55">
        <f>_xlfn.IFERROR(VLOOKUP($A9,'[1]Abril'!$D$3:$EC$400,COLUMN()+9,0)," ")</f>
        <v>0</v>
      </c>
      <c r="AE9" s="55">
        <f>_xlfn.IFERROR(VLOOKUP($A9,'[1]Abril'!$D$3:$EC$400,COLUMN()+9,0)," ")</f>
        <v>0</v>
      </c>
      <c r="AF9" s="55">
        <f>_xlfn.IFERROR(VLOOKUP($A9,'[1]Abril'!$D$3:$EC$400,COLUMN()+9,0)," ")</f>
        <v>0</v>
      </c>
      <c r="AG9" s="55">
        <f>_xlfn.IFERROR(VLOOKUP($A9,'[1]Abril'!$D$3:$EC$400,COLUMN()+9,0)," ")</f>
        <v>0</v>
      </c>
      <c r="AH9" s="55">
        <f>_xlfn.IFERROR(VLOOKUP($A9,'[1]Abril'!$D$3:$EC$400,COLUMN()+9,0)," ")</f>
        <v>12.5</v>
      </c>
      <c r="AI9" s="56">
        <f>_xlfn.IFERROR(VLOOKUP($A9,'[1]Abril'!$D$3:$EC$400,COLUMN()+9,0)," ")</f>
        <v>0</v>
      </c>
      <c r="AJ9" s="56">
        <f>_xlfn.IFERROR(VLOOKUP($A9,'[1]Abril'!$D$3:$EC$400,COLUMN()+9,0)," ")</f>
        <v>0</v>
      </c>
      <c r="AK9" s="56">
        <f>_xlfn.IFERROR(VLOOKUP($A9,'[1]Abril'!$D$3:$EC$400,COLUMN()+9,0)," ")</f>
        <v>0</v>
      </c>
    </row>
    <row r="10" spans="1:37" ht="15.75">
      <c r="A10" s="83" t="s">
        <v>70</v>
      </c>
      <c r="B10" s="9"/>
      <c r="C10" s="21" t="s">
        <v>80</v>
      </c>
      <c r="D10" s="54">
        <f>_xlfn.IFERROR(VLOOKUP($A10,'[1]Abril'!$D$3:$EC$400,COLUMN()+9,0)," ")</f>
        <v>0</v>
      </c>
      <c r="E10" s="55">
        <f>_xlfn.IFERROR(VLOOKUP($A10,'[1]Abril'!$D$3:$EC$400,COLUMN()+9,0)," ")</f>
        <v>25</v>
      </c>
      <c r="F10" s="55">
        <f>_xlfn.IFERROR(VLOOKUP($A10,'[1]Abril'!$D$3:$EC$400,COLUMN()+9,0)," ")</f>
        <v>0</v>
      </c>
      <c r="G10" s="55">
        <f>_xlfn.IFERROR(VLOOKUP($A10,'[1]Abril'!$D$3:$EC$400,COLUMN()+9,0)," ")</f>
        <v>0</v>
      </c>
      <c r="H10" s="55">
        <f>_xlfn.IFERROR(VLOOKUP($A10,'[1]Abril'!$D$3:$EC$400,COLUMN()+9,0)," ")</f>
        <v>0</v>
      </c>
      <c r="I10" s="55">
        <f>_xlfn.IFERROR(VLOOKUP($A10,'[1]Abril'!$D$3:$EC$400,COLUMN()+9,0)," ")</f>
        <v>0</v>
      </c>
      <c r="J10" s="55">
        <f>_xlfn.IFERROR(VLOOKUP($A10,'[1]Abril'!$D$3:$EC$400,COLUMN()+9,0)," ")</f>
        <v>0</v>
      </c>
      <c r="K10" s="55">
        <f>_xlfn.IFERROR(VLOOKUP($A10,'[1]Abril'!$D$3:$EC$400,COLUMN()+9,0)," ")</f>
        <v>25</v>
      </c>
      <c r="L10" s="55">
        <f>_xlfn.IFERROR(VLOOKUP($A10,'[1]Abril'!$D$3:$EC$400,COLUMN()+9,0)," ")</f>
        <v>0</v>
      </c>
      <c r="M10" s="55">
        <f>_xlfn.IFERROR(VLOOKUP($A10,'[1]Abril'!$D$3:$EC$400,COLUMN()+9,0)," ")</f>
        <v>25</v>
      </c>
      <c r="N10" s="55">
        <f>_xlfn.IFERROR(VLOOKUP($A10,'[1]Abril'!$D$3:$EC$400,COLUMN()+9,0)," ")</f>
        <v>25</v>
      </c>
      <c r="O10" s="55">
        <f>_xlfn.IFERROR(VLOOKUP($A10,'[1]Abril'!$D$3:$EC$400,COLUMN()+9,0)," ")</f>
        <v>0</v>
      </c>
      <c r="P10" s="55">
        <f>_xlfn.IFERROR(VLOOKUP($A10,'[1]Abril'!$D$3:$EC$400,COLUMN()+9,0)," ")</f>
        <v>0</v>
      </c>
      <c r="Q10" s="55">
        <f>_xlfn.IFERROR(VLOOKUP($A10,'[1]Abril'!$D$3:$EC$400,COLUMN()+9,0)," ")</f>
        <v>0</v>
      </c>
      <c r="R10" s="55">
        <f>_xlfn.IFERROR(VLOOKUP($A10,'[1]Abril'!$D$3:$EC$400,COLUMN()+9,0)," ")</f>
        <v>0</v>
      </c>
      <c r="S10" s="55">
        <f>_xlfn.IFERROR(VLOOKUP($A10,'[1]Abril'!$D$3:$EC$400,COLUMN()+9,0)," ")</f>
        <v>0</v>
      </c>
      <c r="T10" s="55">
        <f>_xlfn.IFERROR(VLOOKUP($A10,'[1]Abril'!$D$3:$EC$400,COLUMN()+9,0)," ")</f>
        <v>0</v>
      </c>
      <c r="U10" s="55">
        <f>_xlfn.IFERROR(VLOOKUP($A10,'[1]Abril'!$D$3:$EC$400,COLUMN()+9,0)," ")</f>
        <v>0</v>
      </c>
      <c r="V10" s="55">
        <f>_xlfn.IFERROR(VLOOKUP($A10,'[1]Abril'!$D$3:$EC$400,COLUMN()+9,0)," ")</f>
        <v>0</v>
      </c>
      <c r="W10" s="55">
        <f>_xlfn.IFERROR(VLOOKUP($A10,'[1]Abril'!$D$3:$EC$400,COLUMN()+9,0)," ")</f>
        <v>0</v>
      </c>
      <c r="X10" s="55">
        <f>_xlfn.IFERROR(VLOOKUP($A10,'[1]Abril'!$D$3:$EC$400,COLUMN()+9,0)," ")</f>
        <v>0</v>
      </c>
      <c r="Y10" s="55">
        <f>_xlfn.IFERROR(VLOOKUP($A10,'[1]Abril'!$D$3:$EC$400,COLUMN()+9,0)," ")</f>
        <v>0</v>
      </c>
      <c r="Z10" s="55">
        <f>_xlfn.IFERROR(VLOOKUP($A10,'[1]Abril'!$D$3:$EC$400,COLUMN()+9,0)," ")</f>
        <v>0</v>
      </c>
      <c r="AA10" s="55">
        <f>_xlfn.IFERROR(VLOOKUP($A10,'[1]Abril'!$D$3:$EC$400,COLUMN()+9,0)," ")</f>
        <v>0</v>
      </c>
      <c r="AB10" s="55">
        <f>_xlfn.IFERROR(VLOOKUP($A10,'[1]Abril'!$D$3:$EC$400,COLUMN()+9,0)," ")</f>
        <v>0</v>
      </c>
      <c r="AC10" s="55">
        <f>_xlfn.IFERROR(VLOOKUP($A10,'[1]Abril'!$D$3:$EC$400,COLUMN()+9,0)," ")</f>
        <v>0</v>
      </c>
      <c r="AD10" s="55">
        <f>_xlfn.IFERROR(VLOOKUP($A10,'[1]Abril'!$D$3:$EC$400,COLUMN()+9,0)," ")</f>
        <v>0</v>
      </c>
      <c r="AE10" s="55">
        <f>_xlfn.IFERROR(VLOOKUP($A10,'[1]Abril'!$D$3:$EC$400,COLUMN()+9,0)," ")</f>
        <v>0</v>
      </c>
      <c r="AF10" s="55">
        <f>_xlfn.IFERROR(VLOOKUP($A10,'[1]Abril'!$D$3:$EC$400,COLUMN()+9,0)," ")</f>
        <v>0</v>
      </c>
      <c r="AG10" s="55">
        <f>_xlfn.IFERROR(VLOOKUP($A10,'[1]Abril'!$D$3:$EC$400,COLUMN()+9,0)," ")</f>
        <v>0</v>
      </c>
      <c r="AH10" s="55">
        <f>_xlfn.IFERROR(VLOOKUP($A10,'[1]Abril'!$D$3:$EC$400,COLUMN()+9,0)," ")</f>
        <v>0</v>
      </c>
      <c r="AI10" s="56">
        <f>_xlfn.IFERROR(VLOOKUP($A10,'[1]Abril'!$D$3:$EC$400,COLUMN()+9,0)," ")</f>
        <v>0</v>
      </c>
      <c r="AJ10" s="56">
        <f>_xlfn.IFERROR(VLOOKUP($A10,'[1]Abril'!$D$3:$EC$400,COLUMN()+9,0)," ")</f>
        <v>25</v>
      </c>
      <c r="AK10" s="56">
        <f>_xlfn.IFERROR(VLOOKUP($A10,'[1]Abril'!$D$3:$EC$400,COLUMN()+9,0)," ")</f>
        <v>0</v>
      </c>
    </row>
    <row r="11" spans="1:37" ht="15.75">
      <c r="A11" s="84" t="s">
        <v>71</v>
      </c>
      <c r="B11" s="9"/>
      <c r="C11" s="21" t="s">
        <v>81</v>
      </c>
      <c r="D11" s="54">
        <f>_xlfn.IFERROR(VLOOKUP($A11,'[1]Abril'!$D$3:$EC$400,COLUMN()+9,0)," ")</f>
        <v>0</v>
      </c>
      <c r="E11" s="55">
        <f>_xlfn.IFERROR(VLOOKUP($A11,'[1]Abril'!$D$3:$EC$400,COLUMN()+9,0)," ")</f>
        <v>7.14285714285714</v>
      </c>
      <c r="F11" s="55">
        <f>_xlfn.IFERROR(VLOOKUP($A11,'[1]Abril'!$D$3:$EC$400,COLUMN()+9,0)," ")</f>
        <v>21.4285714285714</v>
      </c>
      <c r="G11" s="55">
        <f>_xlfn.IFERROR(VLOOKUP($A11,'[1]Abril'!$D$3:$EC$400,COLUMN()+9,0)," ")</f>
        <v>14.2857142857143</v>
      </c>
      <c r="H11" s="55">
        <f>_xlfn.IFERROR(VLOOKUP($A11,'[1]Abril'!$D$3:$EC$400,COLUMN()+9,0)," ")</f>
        <v>0</v>
      </c>
      <c r="I11" s="55">
        <f>_xlfn.IFERROR(VLOOKUP($A11,'[1]Abril'!$D$3:$EC$400,COLUMN()+9,0)," ")</f>
        <v>7.14285714285714</v>
      </c>
      <c r="J11" s="55">
        <f>_xlfn.IFERROR(VLOOKUP($A11,'[1]Abril'!$D$3:$EC$400,COLUMN()+9,0)," ")</f>
        <v>14.2857142857143</v>
      </c>
      <c r="K11" s="55">
        <f>_xlfn.IFERROR(VLOOKUP($A11,'[1]Abril'!$D$3:$EC$400,COLUMN()+9,0)," ")</f>
        <v>7.14285714285714</v>
      </c>
      <c r="L11" s="55">
        <f>_xlfn.IFERROR(VLOOKUP($A11,'[1]Abril'!$D$3:$EC$400,COLUMN()+9,0)," ")</f>
        <v>21.4285714285714</v>
      </c>
      <c r="M11" s="55">
        <f>_xlfn.IFERROR(VLOOKUP($A11,'[1]Abril'!$D$3:$EC$400,COLUMN()+9,0)," ")</f>
        <v>0</v>
      </c>
      <c r="N11" s="55">
        <f>_xlfn.IFERROR(VLOOKUP($A11,'[1]Abril'!$D$3:$EC$400,COLUMN()+9,0)," ")</f>
        <v>14.2857142857143</v>
      </c>
      <c r="O11" s="55">
        <f>_xlfn.IFERROR(VLOOKUP($A11,'[1]Abril'!$D$3:$EC$400,COLUMN()+9,0)," ")</f>
        <v>0</v>
      </c>
      <c r="P11" s="55">
        <f>_xlfn.IFERROR(VLOOKUP($A11,'[1]Abril'!$D$3:$EC$400,COLUMN()+9,0)," ")</f>
        <v>0</v>
      </c>
      <c r="Q11" s="55">
        <f>_xlfn.IFERROR(VLOOKUP($A11,'[1]Abril'!$D$3:$EC$400,COLUMN()+9,0)," ")</f>
        <v>0</v>
      </c>
      <c r="R11" s="55">
        <f>_xlfn.IFERROR(VLOOKUP($A11,'[1]Abril'!$D$3:$EC$400,COLUMN()+9,0)," ")</f>
        <v>0</v>
      </c>
      <c r="S11" s="55">
        <f>_xlfn.IFERROR(VLOOKUP($A11,'[1]Abril'!$D$3:$EC$400,COLUMN()+9,0)," ")</f>
        <v>0</v>
      </c>
      <c r="T11" s="55">
        <f>_xlfn.IFERROR(VLOOKUP($A11,'[1]Abril'!$D$3:$EC$400,COLUMN()+9,0)," ")</f>
        <v>7.14285714285714</v>
      </c>
      <c r="U11" s="55">
        <f>_xlfn.IFERROR(VLOOKUP($A11,'[1]Abril'!$D$3:$EC$400,COLUMN()+9,0)," ")</f>
        <v>0</v>
      </c>
      <c r="V11" s="55">
        <f>_xlfn.IFERROR(VLOOKUP($A11,'[1]Abril'!$D$3:$EC$400,COLUMN()+9,0)," ")</f>
        <v>0</v>
      </c>
      <c r="W11" s="55">
        <f>_xlfn.IFERROR(VLOOKUP($A11,'[1]Abril'!$D$3:$EC$400,COLUMN()+9,0)," ")</f>
        <v>0</v>
      </c>
      <c r="X11" s="55">
        <f>_xlfn.IFERROR(VLOOKUP($A11,'[1]Abril'!$D$3:$EC$400,COLUMN()+9,0)," ")</f>
        <v>0</v>
      </c>
      <c r="Y11" s="55">
        <f>_xlfn.IFERROR(VLOOKUP($A11,'[1]Abril'!$D$3:$EC$400,COLUMN()+9,0)," ")</f>
        <v>0</v>
      </c>
      <c r="Z11" s="55">
        <f>_xlfn.IFERROR(VLOOKUP($A11,'[1]Abril'!$D$3:$EC$400,COLUMN()+9,0)," ")</f>
        <v>0</v>
      </c>
      <c r="AA11" s="55">
        <f>_xlfn.IFERROR(VLOOKUP($A11,'[1]Abril'!$D$3:$EC$400,COLUMN()+9,0)," ")</f>
        <v>0</v>
      </c>
      <c r="AB11" s="55">
        <f>_xlfn.IFERROR(VLOOKUP($A11,'[1]Abril'!$D$3:$EC$400,COLUMN()+9,0)," ")</f>
        <v>0</v>
      </c>
      <c r="AC11" s="55">
        <f>_xlfn.IFERROR(VLOOKUP($A11,'[1]Abril'!$D$3:$EC$400,COLUMN()+9,0)," ")</f>
        <v>7.14285714285714</v>
      </c>
      <c r="AD11" s="55">
        <f>_xlfn.IFERROR(VLOOKUP($A11,'[1]Abril'!$D$3:$EC$400,COLUMN()+9,0)," ")</f>
        <v>7.14285714285714</v>
      </c>
      <c r="AE11" s="55">
        <f>_xlfn.IFERROR(VLOOKUP($A11,'[1]Abril'!$D$3:$EC$400,COLUMN()+9,0)," ")</f>
        <v>0</v>
      </c>
      <c r="AF11" s="55">
        <f>_xlfn.IFERROR(VLOOKUP($A11,'[1]Abril'!$D$3:$EC$400,COLUMN()+9,0)," ")</f>
        <v>7.14285714285714</v>
      </c>
      <c r="AG11" s="55">
        <f>_xlfn.IFERROR(VLOOKUP($A11,'[1]Abril'!$D$3:$EC$400,COLUMN()+9,0)," ")</f>
        <v>0</v>
      </c>
      <c r="AH11" s="55">
        <f>_xlfn.IFERROR(VLOOKUP($A11,'[1]Abril'!$D$3:$EC$400,COLUMN()+9,0)," ")</f>
        <v>14.2857142857143</v>
      </c>
      <c r="AI11" s="56">
        <f>_xlfn.IFERROR(VLOOKUP($A11,'[1]Abril'!$D$3:$EC$400,COLUMN()+9,0)," ")</f>
        <v>0</v>
      </c>
      <c r="AJ11" s="56">
        <f>_xlfn.IFERROR(VLOOKUP($A11,'[1]Abril'!$D$3:$EC$400,COLUMN()+9,0)," ")</f>
        <v>21.4285714285714</v>
      </c>
      <c r="AK11" s="56">
        <f>_xlfn.IFERROR(VLOOKUP($A11,'[1]Abril'!$D$3:$EC$400,COLUMN()+9,0)," ")</f>
        <v>0</v>
      </c>
    </row>
    <row r="12" spans="1:37" ht="15.75">
      <c r="A12" s="84" t="s">
        <v>72</v>
      </c>
      <c r="B12" s="9"/>
      <c r="C12" s="21" t="s">
        <v>87</v>
      </c>
      <c r="D12" s="54">
        <f>_xlfn.IFERROR(VLOOKUP($A12,'[1]Abril'!$D$3:$EC$400,COLUMN()+9,0)," ")</f>
        <v>8.33333333333333</v>
      </c>
      <c r="E12" s="55">
        <f>_xlfn.IFERROR(VLOOKUP($A12,'[1]Abril'!$D$3:$EC$400,COLUMN()+9,0)," ")</f>
        <v>25</v>
      </c>
      <c r="F12" s="55">
        <f>_xlfn.IFERROR(VLOOKUP($A12,'[1]Abril'!$D$3:$EC$400,COLUMN()+9,0)," ")</f>
        <v>41.6666666666667</v>
      </c>
      <c r="G12" s="55">
        <f>_xlfn.IFERROR(VLOOKUP($A12,'[1]Abril'!$D$3:$EC$400,COLUMN()+9,0)," ")</f>
        <v>8.33333333333333</v>
      </c>
      <c r="H12" s="55">
        <f>_xlfn.IFERROR(VLOOKUP($A12,'[1]Abril'!$D$3:$EC$400,COLUMN()+9,0)," ")</f>
        <v>0</v>
      </c>
      <c r="I12" s="55">
        <f>_xlfn.IFERROR(VLOOKUP($A12,'[1]Abril'!$D$3:$EC$400,COLUMN()+9,0)," ")</f>
        <v>0</v>
      </c>
      <c r="J12" s="55">
        <f>_xlfn.IFERROR(VLOOKUP($A12,'[1]Abril'!$D$3:$EC$400,COLUMN()+9,0)," ")</f>
        <v>8.33333333333333</v>
      </c>
      <c r="K12" s="55">
        <f>_xlfn.IFERROR(VLOOKUP($A12,'[1]Abril'!$D$3:$EC$400,COLUMN()+9,0)," ")</f>
        <v>8.33333333333333</v>
      </c>
      <c r="L12" s="55">
        <f>_xlfn.IFERROR(VLOOKUP($A12,'[1]Abril'!$D$3:$EC$400,COLUMN()+9,0)," ")</f>
        <v>8.33333333333333</v>
      </c>
      <c r="M12" s="55">
        <f>_xlfn.IFERROR(VLOOKUP($A12,'[1]Abril'!$D$3:$EC$400,COLUMN()+9,0)," ")</f>
        <v>16.6666666666667</v>
      </c>
      <c r="N12" s="55">
        <f>_xlfn.IFERROR(VLOOKUP($A12,'[1]Abril'!$D$3:$EC$400,COLUMN()+9,0)," ")</f>
        <v>8.33333333333333</v>
      </c>
      <c r="O12" s="55">
        <f>_xlfn.IFERROR(VLOOKUP($A12,'[1]Abril'!$D$3:$EC$400,COLUMN()+9,0)," ")</f>
        <v>8.33333333333333</v>
      </c>
      <c r="P12" s="55">
        <f>_xlfn.IFERROR(VLOOKUP($A12,'[1]Abril'!$D$3:$EC$400,COLUMN()+9,0)," ")</f>
        <v>0</v>
      </c>
      <c r="Q12" s="55">
        <f>_xlfn.IFERROR(VLOOKUP($A12,'[1]Abril'!$D$3:$EC$400,COLUMN()+9,0)," ")</f>
        <v>0</v>
      </c>
      <c r="R12" s="55">
        <f>_xlfn.IFERROR(VLOOKUP($A12,'[1]Abril'!$D$3:$EC$400,COLUMN()+9,0)," ")</f>
        <v>8.33333333333333</v>
      </c>
      <c r="S12" s="55">
        <f>_xlfn.IFERROR(VLOOKUP($A12,'[1]Abril'!$D$3:$EC$400,COLUMN()+9,0)," ")</f>
        <v>0</v>
      </c>
      <c r="T12" s="55">
        <f>_xlfn.IFERROR(VLOOKUP($A12,'[1]Abril'!$D$3:$EC$400,COLUMN()+9,0)," ")</f>
        <v>16.6666666666667</v>
      </c>
      <c r="U12" s="55">
        <f>_xlfn.IFERROR(VLOOKUP($A12,'[1]Abril'!$D$3:$EC$400,COLUMN()+9,0)," ")</f>
        <v>0</v>
      </c>
      <c r="V12" s="55">
        <f>_xlfn.IFERROR(VLOOKUP($A12,'[1]Abril'!$D$3:$EC$400,COLUMN()+9,0)," ")</f>
        <v>0</v>
      </c>
      <c r="W12" s="55">
        <f>_xlfn.IFERROR(VLOOKUP($A12,'[1]Abril'!$D$3:$EC$400,COLUMN()+9,0)," ")</f>
        <v>0</v>
      </c>
      <c r="X12" s="55">
        <f>_xlfn.IFERROR(VLOOKUP($A12,'[1]Abril'!$D$3:$EC$400,COLUMN()+9,0)," ")</f>
        <v>0</v>
      </c>
      <c r="Y12" s="55">
        <f>_xlfn.IFERROR(VLOOKUP($A12,'[1]Abril'!$D$3:$EC$400,COLUMN()+9,0)," ")</f>
        <v>0</v>
      </c>
      <c r="Z12" s="55">
        <f>_xlfn.IFERROR(VLOOKUP($A12,'[1]Abril'!$D$3:$EC$400,COLUMN()+9,0)," ")</f>
        <v>0</v>
      </c>
      <c r="AA12" s="55">
        <f>_xlfn.IFERROR(VLOOKUP($A12,'[1]Abril'!$D$3:$EC$400,COLUMN()+9,0)," ")</f>
        <v>0</v>
      </c>
      <c r="AB12" s="55">
        <f>_xlfn.IFERROR(VLOOKUP($A12,'[1]Abril'!$D$3:$EC$400,COLUMN()+9,0)," ")</f>
        <v>0</v>
      </c>
      <c r="AC12" s="55">
        <f>_xlfn.IFERROR(VLOOKUP($A12,'[1]Abril'!$D$3:$EC$400,COLUMN()+9,0)," ")</f>
        <v>0</v>
      </c>
      <c r="AD12" s="55">
        <f>_xlfn.IFERROR(VLOOKUP($A12,'[1]Abril'!$D$3:$EC$400,COLUMN()+9,0)," ")</f>
        <v>0</v>
      </c>
      <c r="AE12" s="55">
        <f>_xlfn.IFERROR(VLOOKUP($A12,'[1]Abril'!$D$3:$EC$400,COLUMN()+9,0)," ")</f>
        <v>0</v>
      </c>
      <c r="AF12" s="55">
        <f>_xlfn.IFERROR(VLOOKUP($A12,'[1]Abril'!$D$3:$EC$400,COLUMN()+9,0)," ")</f>
        <v>8.33333333333333</v>
      </c>
      <c r="AG12" s="55">
        <f>_xlfn.IFERROR(VLOOKUP($A12,'[1]Abril'!$D$3:$EC$400,COLUMN()+9,0)," ")</f>
        <v>0</v>
      </c>
      <c r="AH12" s="55">
        <f>_xlfn.IFERROR(VLOOKUP($A12,'[1]Abril'!$D$3:$EC$400,COLUMN()+9,0)," ")</f>
        <v>0</v>
      </c>
      <c r="AI12" s="56">
        <f>_xlfn.IFERROR(VLOOKUP($A12,'[1]Abril'!$D$3:$EC$400,COLUMN()+9,0)," ")</f>
        <v>0</v>
      </c>
      <c r="AJ12" s="56">
        <f>_xlfn.IFERROR(VLOOKUP($A12,'[1]Abril'!$D$3:$EC$400,COLUMN()+9,0)," ")</f>
        <v>8.33333333333333</v>
      </c>
      <c r="AK12" s="56">
        <f>_xlfn.IFERROR(VLOOKUP($A12,'[1]Abril'!$D$3:$EC$400,COLUMN()+9,0)," ")</f>
        <v>0</v>
      </c>
    </row>
    <row r="13" spans="1:37" ht="15.75">
      <c r="A13" s="84" t="s">
        <v>73</v>
      </c>
      <c r="B13" s="9"/>
      <c r="C13" s="21" t="s">
        <v>82</v>
      </c>
      <c r="D13" s="54">
        <f>_xlfn.IFERROR(VLOOKUP($A13,'[1]Abril'!$D$3:$EC$400,COLUMN()+9,0)," ")</f>
        <v>0</v>
      </c>
      <c r="E13" s="55">
        <f>_xlfn.IFERROR(VLOOKUP($A13,'[1]Abril'!$D$3:$EC$400,COLUMN()+9,0)," ")</f>
        <v>5.55555555555556</v>
      </c>
      <c r="F13" s="55">
        <f>_xlfn.IFERROR(VLOOKUP($A13,'[1]Abril'!$D$3:$EC$400,COLUMN()+9,0)," ")</f>
        <v>27.7777777777778</v>
      </c>
      <c r="G13" s="55">
        <f>_xlfn.IFERROR(VLOOKUP($A13,'[1]Abril'!$D$3:$EC$400,COLUMN()+9,0)," ")</f>
        <v>22.2222222222222</v>
      </c>
      <c r="H13" s="55">
        <f>_xlfn.IFERROR(VLOOKUP($A13,'[1]Abril'!$D$3:$EC$400,COLUMN()+9,0)," ")</f>
        <v>0</v>
      </c>
      <c r="I13" s="55">
        <f>_xlfn.IFERROR(VLOOKUP($A13,'[1]Abril'!$D$3:$EC$400,COLUMN()+9,0)," ")</f>
        <v>11.1111111111111</v>
      </c>
      <c r="J13" s="55">
        <f>_xlfn.IFERROR(VLOOKUP($A13,'[1]Abril'!$D$3:$EC$400,COLUMN()+9,0)," ")</f>
        <v>0</v>
      </c>
      <c r="K13" s="55">
        <f>_xlfn.IFERROR(VLOOKUP($A13,'[1]Abril'!$D$3:$EC$400,COLUMN()+9,0)," ")</f>
        <v>11.1111111111111</v>
      </c>
      <c r="L13" s="55">
        <f>_xlfn.IFERROR(VLOOKUP($A13,'[1]Abril'!$D$3:$EC$400,COLUMN()+9,0)," ")</f>
        <v>11.1111111111111</v>
      </c>
      <c r="M13" s="55">
        <f>_xlfn.IFERROR(VLOOKUP($A13,'[1]Abril'!$D$3:$EC$400,COLUMN()+9,0)," ")</f>
        <v>16.6666666666667</v>
      </c>
      <c r="N13" s="55">
        <f>_xlfn.IFERROR(VLOOKUP($A13,'[1]Abril'!$D$3:$EC$400,COLUMN()+9,0)," ")</f>
        <v>5.55555555555556</v>
      </c>
      <c r="O13" s="55">
        <f>_xlfn.IFERROR(VLOOKUP($A13,'[1]Abril'!$D$3:$EC$400,COLUMN()+9,0)," ")</f>
        <v>16.6666666666667</v>
      </c>
      <c r="P13" s="55">
        <f>_xlfn.IFERROR(VLOOKUP($A13,'[1]Abril'!$D$3:$EC$400,COLUMN()+9,0)," ")</f>
        <v>0</v>
      </c>
      <c r="Q13" s="55">
        <f>_xlfn.IFERROR(VLOOKUP($A13,'[1]Abril'!$D$3:$EC$400,COLUMN()+9,0)," ")</f>
        <v>0</v>
      </c>
      <c r="R13" s="55">
        <f>_xlfn.IFERROR(VLOOKUP($A13,'[1]Abril'!$D$3:$EC$400,COLUMN()+9,0)," ")</f>
        <v>0</v>
      </c>
      <c r="S13" s="55">
        <f>_xlfn.IFERROR(VLOOKUP($A13,'[1]Abril'!$D$3:$EC$400,COLUMN()+9,0)," ")</f>
        <v>11.1111111111111</v>
      </c>
      <c r="T13" s="55">
        <f>_xlfn.IFERROR(VLOOKUP($A13,'[1]Abril'!$D$3:$EC$400,COLUMN()+9,0)," ")</f>
        <v>5.55555555555556</v>
      </c>
      <c r="U13" s="55">
        <f>_xlfn.IFERROR(VLOOKUP($A13,'[1]Abril'!$D$3:$EC$400,COLUMN()+9,0)," ")</f>
        <v>5.55555555555556</v>
      </c>
      <c r="V13" s="55">
        <f>_xlfn.IFERROR(VLOOKUP($A13,'[1]Abril'!$D$3:$EC$400,COLUMN()+9,0)," ")</f>
        <v>5.55555555555556</v>
      </c>
      <c r="W13" s="55">
        <f>_xlfn.IFERROR(VLOOKUP($A13,'[1]Abril'!$D$3:$EC$400,COLUMN()+9,0)," ")</f>
        <v>0</v>
      </c>
      <c r="X13" s="55">
        <f>_xlfn.IFERROR(VLOOKUP($A13,'[1]Abril'!$D$3:$EC$400,COLUMN()+9,0)," ")</f>
        <v>11.1111111111111</v>
      </c>
      <c r="Y13" s="55">
        <f>_xlfn.IFERROR(VLOOKUP($A13,'[1]Abril'!$D$3:$EC$400,COLUMN()+9,0)," ")</f>
        <v>0</v>
      </c>
      <c r="Z13" s="55">
        <f>_xlfn.IFERROR(VLOOKUP($A13,'[1]Abril'!$D$3:$EC$400,COLUMN()+9,0)," ")</f>
        <v>0</v>
      </c>
      <c r="AA13" s="55">
        <f>_xlfn.IFERROR(VLOOKUP($A13,'[1]Abril'!$D$3:$EC$400,COLUMN()+9,0)," ")</f>
        <v>5.55555555555556</v>
      </c>
      <c r="AB13" s="55">
        <f>_xlfn.IFERROR(VLOOKUP($A13,'[1]Abril'!$D$3:$EC$400,COLUMN()+9,0)," ")</f>
        <v>0</v>
      </c>
      <c r="AC13" s="55">
        <f>_xlfn.IFERROR(VLOOKUP($A13,'[1]Abril'!$D$3:$EC$400,COLUMN()+9,0)," ")</f>
        <v>0</v>
      </c>
      <c r="AD13" s="55">
        <f>_xlfn.IFERROR(VLOOKUP($A13,'[1]Abril'!$D$3:$EC$400,COLUMN()+9,0)," ")</f>
        <v>0</v>
      </c>
      <c r="AE13" s="55">
        <f>_xlfn.IFERROR(VLOOKUP($A13,'[1]Abril'!$D$3:$EC$400,COLUMN()+9,0)," ")</f>
        <v>0</v>
      </c>
      <c r="AF13" s="55">
        <f>_xlfn.IFERROR(VLOOKUP($A13,'[1]Abril'!$D$3:$EC$400,COLUMN()+9,0)," ")</f>
        <v>16.6666666666667</v>
      </c>
      <c r="AG13" s="55">
        <f>_xlfn.IFERROR(VLOOKUP($A13,'[1]Abril'!$D$3:$EC$400,COLUMN()+9,0)," ")</f>
        <v>0</v>
      </c>
      <c r="AH13" s="55">
        <f>_xlfn.IFERROR(VLOOKUP($A13,'[1]Abril'!$D$3:$EC$400,COLUMN()+9,0)," ")</f>
        <v>5.55555555555556</v>
      </c>
      <c r="AI13" s="56">
        <f>_xlfn.IFERROR(VLOOKUP($A13,'[1]Abril'!$D$3:$EC$400,COLUMN()+9,0)," ")</f>
        <v>0</v>
      </c>
      <c r="AJ13" s="56">
        <f>_xlfn.IFERROR(VLOOKUP($A13,'[1]Abril'!$D$3:$EC$400,COLUMN()+9,0)," ")</f>
        <v>0</v>
      </c>
      <c r="AK13" s="56">
        <f>_xlfn.IFERROR(VLOOKUP($A13,'[1]Abril'!$D$3:$EC$400,COLUMN()+9,0)," ")</f>
        <v>0</v>
      </c>
    </row>
    <row r="14" spans="1:37" ht="15.75">
      <c r="A14" s="84" t="s">
        <v>74</v>
      </c>
      <c r="B14" s="9"/>
      <c r="C14" s="21" t="s">
        <v>83</v>
      </c>
      <c r="D14" s="54">
        <f>_xlfn.IFERROR(VLOOKUP($A14,'[1]Abril'!$D$3:$EC$400,COLUMN()+9,0)," ")</f>
        <v>0</v>
      </c>
      <c r="E14" s="55">
        <f>_xlfn.IFERROR(VLOOKUP($A14,'[1]Abril'!$D$3:$EC$400,COLUMN()+9,0)," ")</f>
        <v>0</v>
      </c>
      <c r="F14" s="55">
        <f>_xlfn.IFERROR(VLOOKUP($A14,'[1]Abril'!$D$3:$EC$400,COLUMN()+9,0)," ")</f>
        <v>0</v>
      </c>
      <c r="G14" s="55">
        <f>_xlfn.IFERROR(VLOOKUP($A14,'[1]Abril'!$D$3:$EC$400,COLUMN()+9,0)," ")</f>
        <v>33.3333333333333</v>
      </c>
      <c r="H14" s="55">
        <f>_xlfn.IFERROR(VLOOKUP($A14,'[1]Abril'!$D$3:$EC$400,COLUMN()+9,0)," ")</f>
        <v>0</v>
      </c>
      <c r="I14" s="55">
        <f>_xlfn.IFERROR(VLOOKUP($A14,'[1]Abril'!$D$3:$EC$400,COLUMN()+9,0)," ")</f>
        <v>33.3333333333333</v>
      </c>
      <c r="J14" s="55">
        <f>_xlfn.IFERROR(VLOOKUP($A14,'[1]Abril'!$D$3:$EC$400,COLUMN()+9,0)," ")</f>
        <v>0</v>
      </c>
      <c r="K14" s="55">
        <f>_xlfn.IFERROR(VLOOKUP($A14,'[1]Abril'!$D$3:$EC$400,COLUMN()+9,0)," ")</f>
        <v>0</v>
      </c>
      <c r="L14" s="55">
        <f>_xlfn.IFERROR(VLOOKUP($A14,'[1]Abril'!$D$3:$EC$400,COLUMN()+9,0)," ")</f>
        <v>33.3333333333333</v>
      </c>
      <c r="M14" s="55">
        <f>_xlfn.IFERROR(VLOOKUP($A14,'[1]Abril'!$D$3:$EC$400,COLUMN()+9,0)," ")</f>
        <v>0</v>
      </c>
      <c r="N14" s="55">
        <f>_xlfn.IFERROR(VLOOKUP($A14,'[1]Abril'!$D$3:$EC$400,COLUMN()+9,0)," ")</f>
        <v>0</v>
      </c>
      <c r="O14" s="55">
        <f>_xlfn.IFERROR(VLOOKUP($A14,'[1]Abril'!$D$3:$EC$400,COLUMN()+9,0)," ")</f>
        <v>0</v>
      </c>
      <c r="P14" s="55">
        <f>_xlfn.IFERROR(VLOOKUP($A14,'[1]Abril'!$D$3:$EC$400,COLUMN()+9,0)," ")</f>
        <v>0</v>
      </c>
      <c r="Q14" s="55">
        <f>_xlfn.IFERROR(VLOOKUP($A14,'[1]Abril'!$D$3:$EC$400,COLUMN()+9,0)," ")</f>
        <v>0</v>
      </c>
      <c r="R14" s="55">
        <f>_xlfn.IFERROR(VLOOKUP($A14,'[1]Abril'!$D$3:$EC$400,COLUMN()+9,0)," ")</f>
        <v>0</v>
      </c>
      <c r="S14" s="55">
        <f>_xlfn.IFERROR(VLOOKUP($A14,'[1]Abril'!$D$3:$EC$400,COLUMN()+9,0)," ")</f>
        <v>0</v>
      </c>
      <c r="T14" s="55">
        <f>_xlfn.IFERROR(VLOOKUP($A14,'[1]Abril'!$D$3:$EC$400,COLUMN()+9,0)," ")</f>
        <v>33.3333333333333</v>
      </c>
      <c r="U14" s="55">
        <f>_xlfn.IFERROR(VLOOKUP($A14,'[1]Abril'!$D$3:$EC$400,COLUMN()+9,0)," ")</f>
        <v>0</v>
      </c>
      <c r="V14" s="55">
        <f>_xlfn.IFERROR(VLOOKUP($A14,'[1]Abril'!$D$3:$EC$400,COLUMN()+9,0)," ")</f>
        <v>0</v>
      </c>
      <c r="W14" s="55">
        <f>_xlfn.IFERROR(VLOOKUP($A14,'[1]Abril'!$D$3:$EC$400,COLUMN()+9,0)," ")</f>
        <v>0</v>
      </c>
      <c r="X14" s="55">
        <f>_xlfn.IFERROR(VLOOKUP($A14,'[1]Abril'!$D$3:$EC$400,COLUMN()+9,0)," ")</f>
        <v>33.3333333333333</v>
      </c>
      <c r="Y14" s="55">
        <f>_xlfn.IFERROR(VLOOKUP($A14,'[1]Abril'!$D$3:$EC$400,COLUMN()+9,0)," ")</f>
        <v>0</v>
      </c>
      <c r="Z14" s="55">
        <f>_xlfn.IFERROR(VLOOKUP($A14,'[1]Abril'!$D$3:$EC$400,COLUMN()+9,0)," ")</f>
        <v>0</v>
      </c>
      <c r="AA14" s="55">
        <f>_xlfn.IFERROR(VLOOKUP($A14,'[1]Abril'!$D$3:$EC$400,COLUMN()+9,0)," ")</f>
        <v>0</v>
      </c>
      <c r="AB14" s="55">
        <f>_xlfn.IFERROR(VLOOKUP($A14,'[1]Abril'!$D$3:$EC$400,COLUMN()+9,0)," ")</f>
        <v>0</v>
      </c>
      <c r="AC14" s="55">
        <f>_xlfn.IFERROR(VLOOKUP($A14,'[1]Abril'!$D$3:$EC$400,COLUMN()+9,0)," ")</f>
        <v>0</v>
      </c>
      <c r="AD14" s="55">
        <f>_xlfn.IFERROR(VLOOKUP($A14,'[1]Abril'!$D$3:$EC$400,COLUMN()+9,0)," ")</f>
        <v>0</v>
      </c>
      <c r="AE14" s="55">
        <f>_xlfn.IFERROR(VLOOKUP($A14,'[1]Abril'!$D$3:$EC$400,COLUMN()+9,0)," ")</f>
        <v>0</v>
      </c>
      <c r="AF14" s="55">
        <f>_xlfn.IFERROR(VLOOKUP($A14,'[1]Abril'!$D$3:$EC$400,COLUMN()+9,0)," ")</f>
        <v>0</v>
      </c>
      <c r="AG14" s="55">
        <f>_xlfn.IFERROR(VLOOKUP($A14,'[1]Abril'!$D$3:$EC$400,COLUMN()+9,0)," ")</f>
        <v>0</v>
      </c>
      <c r="AH14" s="55">
        <f>_xlfn.IFERROR(VLOOKUP($A14,'[1]Abril'!$D$3:$EC$400,COLUMN()+9,0)," ")</f>
        <v>0</v>
      </c>
      <c r="AI14" s="56">
        <f>_xlfn.IFERROR(VLOOKUP($A14,'[1]Abril'!$D$3:$EC$400,COLUMN()+9,0)," ")</f>
        <v>0</v>
      </c>
      <c r="AJ14" s="56">
        <f>_xlfn.IFERROR(VLOOKUP($A14,'[1]Abril'!$D$3:$EC$400,COLUMN()+9,0)," ")</f>
        <v>0</v>
      </c>
      <c r="AK14" s="56">
        <f>_xlfn.IFERROR(VLOOKUP($A14,'[1]Abril'!$D$3:$EC$400,COLUMN()+9,0)," ")</f>
        <v>0</v>
      </c>
    </row>
    <row r="15" spans="1:37" ht="15.75">
      <c r="A15" s="84" t="s">
        <v>75</v>
      </c>
      <c r="B15" s="9"/>
      <c r="C15" s="21" t="s">
        <v>84</v>
      </c>
      <c r="D15" s="54">
        <f>_xlfn.IFERROR(VLOOKUP($A15,'[1]Abril'!$D$3:$EC$400,COLUMN()+9,0)," ")</f>
        <v>0</v>
      </c>
      <c r="E15" s="55">
        <f>_xlfn.IFERROR(VLOOKUP($A15,'[1]Abril'!$D$3:$EC$400,COLUMN()+9,0)," ")</f>
        <v>9.09090909090909</v>
      </c>
      <c r="F15" s="55">
        <f>_xlfn.IFERROR(VLOOKUP($A15,'[1]Abril'!$D$3:$EC$400,COLUMN()+9,0)," ")</f>
        <v>54.5454545454545</v>
      </c>
      <c r="G15" s="55">
        <f>_xlfn.IFERROR(VLOOKUP($A15,'[1]Abril'!$D$3:$EC$400,COLUMN()+9,0)," ")</f>
        <v>36.3636363636364</v>
      </c>
      <c r="H15" s="55">
        <f>_xlfn.IFERROR(VLOOKUP($A15,'[1]Abril'!$D$3:$EC$400,COLUMN()+9,0)," ")</f>
        <v>0</v>
      </c>
      <c r="I15" s="55">
        <f>_xlfn.IFERROR(VLOOKUP($A15,'[1]Abril'!$D$3:$EC$400,COLUMN()+9,0)," ")</f>
        <v>9.09090909090909</v>
      </c>
      <c r="J15" s="55">
        <f>_xlfn.IFERROR(VLOOKUP($A15,'[1]Abril'!$D$3:$EC$400,COLUMN()+9,0)," ")</f>
        <v>0</v>
      </c>
      <c r="K15" s="55">
        <f>_xlfn.IFERROR(VLOOKUP($A15,'[1]Abril'!$D$3:$EC$400,COLUMN()+9,0)," ")</f>
        <v>0</v>
      </c>
      <c r="L15" s="55">
        <f>_xlfn.IFERROR(VLOOKUP($A15,'[1]Abril'!$D$3:$EC$400,COLUMN()+9,0)," ")</f>
        <v>27.2727272727273</v>
      </c>
      <c r="M15" s="55">
        <f>_xlfn.IFERROR(VLOOKUP($A15,'[1]Abril'!$D$3:$EC$400,COLUMN()+9,0)," ")</f>
        <v>9.09090909090909</v>
      </c>
      <c r="N15" s="55">
        <f>_xlfn.IFERROR(VLOOKUP($A15,'[1]Abril'!$D$3:$EC$400,COLUMN()+9,0)," ")</f>
        <v>18.1818181818182</v>
      </c>
      <c r="O15" s="55">
        <f>_xlfn.IFERROR(VLOOKUP($A15,'[1]Abril'!$D$3:$EC$400,COLUMN()+9,0)," ")</f>
        <v>0</v>
      </c>
      <c r="P15" s="55">
        <f>_xlfn.IFERROR(VLOOKUP($A15,'[1]Abril'!$D$3:$EC$400,COLUMN()+9,0)," ")</f>
        <v>0</v>
      </c>
      <c r="Q15" s="55">
        <f>_xlfn.IFERROR(VLOOKUP($A15,'[1]Abril'!$D$3:$EC$400,COLUMN()+9,0)," ")</f>
        <v>0</v>
      </c>
      <c r="R15" s="55">
        <f>_xlfn.IFERROR(VLOOKUP($A15,'[1]Abril'!$D$3:$EC$400,COLUMN()+9,0)," ")</f>
        <v>0</v>
      </c>
      <c r="S15" s="55">
        <f>_xlfn.IFERROR(VLOOKUP($A15,'[1]Abril'!$D$3:$EC$400,COLUMN()+9,0)," ")</f>
        <v>0</v>
      </c>
      <c r="T15" s="55">
        <f>_xlfn.IFERROR(VLOOKUP($A15,'[1]Abril'!$D$3:$EC$400,COLUMN()+9,0)," ")</f>
        <v>9.09090909090909</v>
      </c>
      <c r="U15" s="55">
        <f>_xlfn.IFERROR(VLOOKUP($A15,'[1]Abril'!$D$3:$EC$400,COLUMN()+9,0)," ")</f>
        <v>0</v>
      </c>
      <c r="V15" s="55">
        <f>_xlfn.IFERROR(VLOOKUP($A15,'[1]Abril'!$D$3:$EC$400,COLUMN()+9,0)," ")</f>
        <v>0</v>
      </c>
      <c r="W15" s="55">
        <f>_xlfn.IFERROR(VLOOKUP($A15,'[1]Abril'!$D$3:$EC$400,COLUMN()+9,0)," ")</f>
        <v>0</v>
      </c>
      <c r="X15" s="55">
        <f>_xlfn.IFERROR(VLOOKUP($A15,'[1]Abril'!$D$3:$EC$400,COLUMN()+9,0)," ")</f>
        <v>0</v>
      </c>
      <c r="Y15" s="55">
        <f>_xlfn.IFERROR(VLOOKUP($A15,'[1]Abril'!$D$3:$EC$400,COLUMN()+9,0)," ")</f>
        <v>0</v>
      </c>
      <c r="Z15" s="55">
        <f>_xlfn.IFERROR(VLOOKUP($A15,'[1]Abril'!$D$3:$EC$400,COLUMN()+9,0)," ")</f>
        <v>0</v>
      </c>
      <c r="AA15" s="55">
        <f>_xlfn.IFERROR(VLOOKUP($A15,'[1]Abril'!$D$3:$EC$400,COLUMN()+9,0)," ")</f>
        <v>9.09090909090909</v>
      </c>
      <c r="AB15" s="55">
        <f>_xlfn.IFERROR(VLOOKUP($A15,'[1]Abril'!$D$3:$EC$400,COLUMN()+9,0)," ")</f>
        <v>0</v>
      </c>
      <c r="AC15" s="55">
        <f>_xlfn.IFERROR(VLOOKUP($A15,'[1]Abril'!$D$3:$EC$400,COLUMN()+9,0)," ")</f>
        <v>0</v>
      </c>
      <c r="AD15" s="55">
        <f>_xlfn.IFERROR(VLOOKUP($A15,'[1]Abril'!$D$3:$EC$400,COLUMN()+9,0)," ")</f>
        <v>0</v>
      </c>
      <c r="AE15" s="55">
        <f>_xlfn.IFERROR(VLOOKUP($A15,'[1]Abril'!$D$3:$EC$400,COLUMN()+9,0)," ")</f>
        <v>0</v>
      </c>
      <c r="AF15" s="55">
        <f>_xlfn.IFERROR(VLOOKUP($A15,'[1]Abril'!$D$3:$EC$400,COLUMN()+9,0)," ")</f>
        <v>0</v>
      </c>
      <c r="AG15" s="55">
        <f>_xlfn.IFERROR(VLOOKUP($A15,'[1]Abril'!$D$3:$EC$400,COLUMN()+9,0)," ")</f>
        <v>0</v>
      </c>
      <c r="AH15" s="55">
        <f>_xlfn.IFERROR(VLOOKUP($A15,'[1]Abril'!$D$3:$EC$400,COLUMN()+9,0)," ")</f>
        <v>18.1818181818182</v>
      </c>
      <c r="AI15" s="56">
        <f>_xlfn.IFERROR(VLOOKUP($A15,'[1]Abril'!$D$3:$EC$400,COLUMN()+9,0)," ")</f>
        <v>0</v>
      </c>
      <c r="AJ15" s="56">
        <f>_xlfn.IFERROR(VLOOKUP($A15,'[1]Abril'!$D$3:$EC$400,COLUMN()+9,0)," ")</f>
        <v>0</v>
      </c>
      <c r="AK15" s="56">
        <f>_xlfn.IFERROR(VLOOKUP($A15,'[1]Abril'!$D$3:$EC$400,COLUMN()+9,0)," ")</f>
        <v>0</v>
      </c>
    </row>
    <row r="16" spans="1:37" ht="16.5" thickBot="1">
      <c r="A16" s="83" t="s">
        <v>76</v>
      </c>
      <c r="B16" s="9"/>
      <c r="C16" s="21" t="s">
        <v>85</v>
      </c>
      <c r="D16" s="54">
        <f>_xlfn.IFERROR(VLOOKUP($A16,'[1]Abril'!$D$3:$EC$400,COLUMN()+9,0)," ")</f>
        <v>0</v>
      </c>
      <c r="E16" s="55">
        <f>_xlfn.IFERROR(VLOOKUP($A16,'[1]Abril'!$D$3:$EC$400,COLUMN()+9,0)," ")</f>
        <v>25</v>
      </c>
      <c r="F16" s="55">
        <f>_xlfn.IFERROR(VLOOKUP($A16,'[1]Abril'!$D$3:$EC$400,COLUMN()+9,0)," ")</f>
        <v>25</v>
      </c>
      <c r="G16" s="55">
        <f>_xlfn.IFERROR(VLOOKUP($A16,'[1]Abril'!$D$3:$EC$400,COLUMN()+9,0)," ")</f>
        <v>0</v>
      </c>
      <c r="H16" s="55">
        <f>_xlfn.IFERROR(VLOOKUP($A16,'[1]Abril'!$D$3:$EC$400,COLUMN()+9,0)," ")</f>
        <v>0</v>
      </c>
      <c r="I16" s="55">
        <f>_xlfn.IFERROR(VLOOKUP($A16,'[1]Abril'!$D$3:$EC$400,COLUMN()+9,0)," ")</f>
        <v>25</v>
      </c>
      <c r="J16" s="55">
        <f>_xlfn.IFERROR(VLOOKUP($A16,'[1]Abril'!$D$3:$EC$400,COLUMN()+9,0)," ")</f>
        <v>0</v>
      </c>
      <c r="K16" s="55">
        <f>_xlfn.IFERROR(VLOOKUP($A16,'[1]Abril'!$D$3:$EC$400,COLUMN()+9,0)," ")</f>
        <v>0</v>
      </c>
      <c r="L16" s="55">
        <f>_xlfn.IFERROR(VLOOKUP($A16,'[1]Abril'!$D$3:$EC$400,COLUMN()+9,0)," ")</f>
        <v>0</v>
      </c>
      <c r="M16" s="55">
        <f>_xlfn.IFERROR(VLOOKUP($A16,'[1]Abril'!$D$3:$EC$400,COLUMN()+9,0)," ")</f>
        <v>0</v>
      </c>
      <c r="N16" s="55">
        <f>_xlfn.IFERROR(VLOOKUP($A16,'[1]Abril'!$D$3:$EC$400,COLUMN()+9,0)," ")</f>
        <v>25</v>
      </c>
      <c r="O16" s="55">
        <f>_xlfn.IFERROR(VLOOKUP($A16,'[1]Abril'!$D$3:$EC$400,COLUMN()+9,0)," ")</f>
        <v>0</v>
      </c>
      <c r="P16" s="55">
        <f>_xlfn.IFERROR(VLOOKUP($A16,'[1]Abril'!$D$3:$EC$400,COLUMN()+9,0)," ")</f>
        <v>0</v>
      </c>
      <c r="Q16" s="55">
        <f>_xlfn.IFERROR(VLOOKUP($A16,'[1]Abril'!$D$3:$EC$400,COLUMN()+9,0)," ")</f>
        <v>0</v>
      </c>
      <c r="R16" s="55">
        <f>_xlfn.IFERROR(VLOOKUP($A16,'[1]Abril'!$D$3:$EC$400,COLUMN()+9,0)," ")</f>
        <v>0</v>
      </c>
      <c r="S16" s="55">
        <f>_xlfn.IFERROR(VLOOKUP($A16,'[1]Abril'!$D$3:$EC$400,COLUMN()+9,0)," ")</f>
        <v>0</v>
      </c>
      <c r="T16" s="55">
        <f>_xlfn.IFERROR(VLOOKUP($A16,'[1]Abril'!$D$3:$EC$400,COLUMN()+9,0)," ")</f>
        <v>25</v>
      </c>
      <c r="U16" s="55">
        <f>_xlfn.IFERROR(VLOOKUP($A16,'[1]Abril'!$D$3:$EC$400,COLUMN()+9,0)," ")</f>
        <v>0</v>
      </c>
      <c r="V16" s="55">
        <f>_xlfn.IFERROR(VLOOKUP($A16,'[1]Abril'!$D$3:$EC$400,COLUMN()+9,0)," ")</f>
        <v>0</v>
      </c>
      <c r="W16" s="55">
        <f>_xlfn.IFERROR(VLOOKUP($A16,'[1]Abril'!$D$3:$EC$400,COLUMN()+9,0)," ")</f>
        <v>0</v>
      </c>
      <c r="X16" s="55">
        <f>_xlfn.IFERROR(VLOOKUP($A16,'[1]Abril'!$D$3:$EC$400,COLUMN()+9,0)," ")</f>
        <v>25</v>
      </c>
      <c r="Y16" s="55">
        <f>_xlfn.IFERROR(VLOOKUP($A16,'[1]Abril'!$D$3:$EC$400,COLUMN()+9,0)," ")</f>
        <v>0</v>
      </c>
      <c r="Z16" s="55">
        <f>_xlfn.IFERROR(VLOOKUP($A16,'[1]Abril'!$D$3:$EC$400,COLUMN()+9,0)," ")</f>
        <v>0</v>
      </c>
      <c r="AA16" s="55">
        <f>_xlfn.IFERROR(VLOOKUP($A16,'[1]Abril'!$D$3:$EC$400,COLUMN()+9,0)," ")</f>
        <v>0</v>
      </c>
      <c r="AB16" s="55">
        <f>_xlfn.IFERROR(VLOOKUP($A16,'[1]Abril'!$D$3:$EC$400,COLUMN()+9,0)," ")</f>
        <v>0</v>
      </c>
      <c r="AC16" s="55">
        <f>_xlfn.IFERROR(VLOOKUP($A16,'[1]Abril'!$D$3:$EC$400,COLUMN()+9,0)," ")</f>
        <v>0</v>
      </c>
      <c r="AD16" s="55">
        <f>_xlfn.IFERROR(VLOOKUP($A16,'[1]Abril'!$D$3:$EC$400,COLUMN()+9,0)," ")</f>
        <v>0</v>
      </c>
      <c r="AE16" s="55">
        <f>_xlfn.IFERROR(VLOOKUP($A16,'[1]Abril'!$D$3:$EC$400,COLUMN()+9,0)," ")</f>
        <v>0</v>
      </c>
      <c r="AF16" s="55">
        <f>_xlfn.IFERROR(VLOOKUP($A16,'[1]Abril'!$D$3:$EC$400,COLUMN()+9,0)," ")</f>
        <v>0</v>
      </c>
      <c r="AG16" s="55">
        <f>_xlfn.IFERROR(VLOOKUP($A16,'[1]Abril'!$D$3:$EC$400,COLUMN()+9,0)," ")</f>
        <v>0</v>
      </c>
      <c r="AH16" s="55">
        <f>_xlfn.IFERROR(VLOOKUP($A16,'[1]Abril'!$D$3:$EC$400,COLUMN()+9,0)," ")</f>
        <v>0</v>
      </c>
      <c r="AI16" s="56">
        <f>_xlfn.IFERROR(VLOOKUP($A16,'[1]Abril'!$D$3:$EC$400,COLUMN()+9,0)," ")</f>
        <v>0</v>
      </c>
      <c r="AJ16" s="56">
        <f>_xlfn.IFERROR(VLOOKUP($A16,'[1]Abril'!$D$3:$EC$400,COLUMN()+9,0)," ")</f>
        <v>0</v>
      </c>
      <c r="AK16" s="56">
        <f>_xlfn.IFERROR(VLOOKUP($A16,'[1]Abril'!$D$3:$EC$400,COLUMN()+9,0)," ")</f>
        <v>0</v>
      </c>
    </row>
    <row r="17" spans="1:37" ht="16.5" thickBot="1">
      <c r="A17" s="20" t="s">
        <v>77</v>
      </c>
      <c r="B17" s="9"/>
      <c r="C17" s="22" t="s">
        <v>22</v>
      </c>
      <c r="D17" s="57">
        <f>_xlfn.IFERROR(VLOOKUP($A17,'[1]Abril'!$D$3:$EC$400,COLUMN()+9,0)," ")</f>
        <v>2.77777777777778</v>
      </c>
      <c r="E17" s="58">
        <f>_xlfn.IFERROR(VLOOKUP($A17,'[1]Abril'!$D$3:$EC$400,COLUMN()+9,0)," ")</f>
        <v>16.2698412698413</v>
      </c>
      <c r="F17" s="58">
        <f>_xlfn.IFERROR(VLOOKUP($A17,'[1]Abril'!$D$3:$EC$400,COLUMN()+9,0)," ")</f>
        <v>29.3650793650794</v>
      </c>
      <c r="G17" s="58">
        <f>_xlfn.IFERROR(VLOOKUP($A17,'[1]Abril'!$D$3:$EC$400,COLUMN()+9,0)," ")</f>
        <v>19.047619047619</v>
      </c>
      <c r="H17" s="58">
        <f>_xlfn.IFERROR(VLOOKUP($A17,'[1]Abril'!$D$3:$EC$400,COLUMN()+9,0)," ")</f>
        <v>0</v>
      </c>
      <c r="I17" s="58">
        <f>_xlfn.IFERROR(VLOOKUP($A17,'[1]Abril'!$D$3:$EC$400,COLUMN()+9,0)," ")</f>
        <v>6.34920634920635</v>
      </c>
      <c r="J17" s="58">
        <f>_xlfn.IFERROR(VLOOKUP($A17,'[1]Abril'!$D$3:$EC$400,COLUMN()+9,0)," ")</f>
        <v>3.96825396825397</v>
      </c>
      <c r="K17" s="58">
        <f>_xlfn.IFERROR(VLOOKUP($A17,'[1]Abril'!$D$3:$EC$400,COLUMN()+9,0)," ")</f>
        <v>13.0952380952381</v>
      </c>
      <c r="L17" s="58">
        <f>_xlfn.IFERROR(VLOOKUP($A17,'[1]Abril'!$D$3:$EC$400,COLUMN()+9,0)," ")</f>
        <v>20.6349206349206</v>
      </c>
      <c r="M17" s="58">
        <f>_xlfn.IFERROR(VLOOKUP($A17,'[1]Abril'!$D$3:$EC$400,COLUMN()+9,0)," ")</f>
        <v>7.93650793650794</v>
      </c>
      <c r="N17" s="58">
        <f>_xlfn.IFERROR(VLOOKUP($A17,'[1]Abril'!$D$3:$EC$400,COLUMN()+9,0)," ")</f>
        <v>11.1111111111111</v>
      </c>
      <c r="O17" s="58">
        <f>_xlfn.IFERROR(VLOOKUP($A17,'[1]Abril'!$D$3:$EC$400,COLUMN()+9,0)," ")</f>
        <v>7.14285714285714</v>
      </c>
      <c r="P17" s="58">
        <f>_xlfn.IFERROR(VLOOKUP($A17,'[1]Abril'!$D$3:$EC$400,COLUMN()+9,0)," ")</f>
        <v>2.77777777777778</v>
      </c>
      <c r="Q17" s="58">
        <f>_xlfn.IFERROR(VLOOKUP($A17,'[1]Abril'!$D$3:$EC$400,COLUMN()+9,0)," ")</f>
        <v>1.19047619047619</v>
      </c>
      <c r="R17" s="58">
        <f>_xlfn.IFERROR(VLOOKUP($A17,'[1]Abril'!$D$3:$EC$400,COLUMN()+9,0)," ")</f>
        <v>4.76190476190476</v>
      </c>
      <c r="S17" s="58">
        <f>_xlfn.IFERROR(VLOOKUP($A17,'[1]Abril'!$D$3:$EC$400,COLUMN()+9,0)," ")</f>
        <v>1.19047619047619</v>
      </c>
      <c r="T17" s="58">
        <f>_xlfn.IFERROR(VLOOKUP($A17,'[1]Abril'!$D$3:$EC$400,COLUMN()+9,0)," ")</f>
        <v>12.6984126984127</v>
      </c>
      <c r="U17" s="58">
        <f>_xlfn.IFERROR(VLOOKUP($A17,'[1]Abril'!$D$3:$EC$400,COLUMN()+9,0)," ")</f>
        <v>3.96825396825397</v>
      </c>
      <c r="V17" s="58">
        <f>_xlfn.IFERROR(VLOOKUP($A17,'[1]Abril'!$D$3:$EC$400,COLUMN()+9,0)," ")</f>
        <v>3.57142857142857</v>
      </c>
      <c r="W17" s="58">
        <f>_xlfn.IFERROR(VLOOKUP($A17,'[1]Abril'!$D$3:$EC$400,COLUMN()+9,0)," ")</f>
        <v>0.396825396825397</v>
      </c>
      <c r="X17" s="58">
        <f>_xlfn.IFERROR(VLOOKUP($A17,'[1]Abril'!$D$3:$EC$400,COLUMN()+9,0)," ")</f>
        <v>4.76190476190476</v>
      </c>
      <c r="Y17" s="58">
        <f>_xlfn.IFERROR(VLOOKUP($A17,'[1]Abril'!$D$3:$EC$400,COLUMN()+9,0)," ")</f>
        <v>0</v>
      </c>
      <c r="Z17" s="58">
        <f>_xlfn.IFERROR(VLOOKUP($A17,'[1]Abril'!$D$3:$EC$400,COLUMN()+9,0)," ")</f>
        <v>0.793650793650794</v>
      </c>
      <c r="AA17" s="58">
        <f>_xlfn.IFERROR(VLOOKUP($A17,'[1]Abril'!$D$3:$EC$400,COLUMN()+9,0)," ")</f>
        <v>1.19047619047619</v>
      </c>
      <c r="AB17" s="58">
        <f>_xlfn.IFERROR(VLOOKUP($A17,'[1]Abril'!$D$3:$EC$400,COLUMN()+9,0)," ")</f>
        <v>0</v>
      </c>
      <c r="AC17" s="58">
        <f>_xlfn.IFERROR(VLOOKUP($A17,'[1]Abril'!$D$3:$EC$400,COLUMN()+9,0)," ")</f>
        <v>0.396825396825397</v>
      </c>
      <c r="AD17" s="58">
        <f>_xlfn.IFERROR(VLOOKUP($A17,'[1]Abril'!$D$3:$EC$400,COLUMN()+9,0)," ")</f>
        <v>0.396825396825397</v>
      </c>
      <c r="AE17" s="58">
        <f>_xlfn.IFERROR(VLOOKUP($A17,'[1]Abril'!$D$3:$EC$400,COLUMN()+9,0)," ")</f>
        <v>0</v>
      </c>
      <c r="AF17" s="58">
        <f>_xlfn.IFERROR(VLOOKUP($A17,'[1]Abril'!$D$3:$EC$400,COLUMN()+9,0)," ")</f>
        <v>2.77777777777778</v>
      </c>
      <c r="AG17" s="58">
        <f>_xlfn.IFERROR(VLOOKUP($A17,'[1]Abril'!$D$3:$EC$400,COLUMN()+9,0)," ")</f>
        <v>0</v>
      </c>
      <c r="AH17" s="58">
        <f>_xlfn.IFERROR(VLOOKUP($A17,'[1]Abril'!$D$3:$EC$400,COLUMN()+9,0)," ")</f>
        <v>6.34920634920635</v>
      </c>
      <c r="AI17" s="59">
        <f>_xlfn.IFERROR(VLOOKUP($A17,'[1]Abril'!$D$3:$EC$400,COLUMN()+9,0)," ")</f>
        <v>0.396825396825397</v>
      </c>
      <c r="AJ17" s="59">
        <f>_xlfn.IFERROR(VLOOKUP($A17,'[1]Abril'!$D$3:$EC$400,COLUMN()+9,0)," ")</f>
        <v>3.57142857142857</v>
      </c>
      <c r="AK17" s="59">
        <f>_xlfn.IFERROR(VLOOKUP($A17,'[1]Abril'!$D$3:$EC$400,COLUMN()+9,0)," ")</f>
        <v>0</v>
      </c>
    </row>
    <row r="18" spans="4:35" ht="15.75">
      <c r="D18" s="60"/>
      <c r="E18" s="60"/>
      <c r="F18" s="60"/>
      <c r="G18" s="60"/>
      <c r="H18" s="61"/>
      <c r="I18" s="61"/>
      <c r="J18" s="61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</row>
    <row r="19" spans="3:11" ht="15.75">
      <c r="C19" s="62" t="s">
        <v>32</v>
      </c>
      <c r="D19" s="63"/>
      <c r="E19" s="63"/>
      <c r="F19" s="63"/>
      <c r="G19" s="53"/>
      <c r="H19" s="53"/>
      <c r="I19" s="53"/>
      <c r="J19" s="53"/>
      <c r="K19" s="53"/>
    </row>
    <row r="20" spans="3:35" ht="15.75">
      <c r="C20" s="62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</row>
    <row r="21" ht="15.75">
      <c r="C21" s="62"/>
    </row>
  </sheetData>
  <sheetProtection/>
  <mergeCells count="1">
    <mergeCell ref="D2:F2"/>
  </mergeCells>
  <printOptions horizontalCentered="1" verticalCentered="1"/>
  <pageMargins left="0.1968503937007874" right="0.5118110236220472" top="0.3937007874015748" bottom="0.59" header="0.3937007874015748" footer="0.26"/>
  <pageSetup horizontalDpi="180" verticalDpi="180" orientation="landscape" scale="80" r:id="rId1"/>
  <headerFooter alignWithMargins="0">
    <oddFooter>&amp;CPágina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 de Estudios Económicos</dc:creator>
  <cp:keywords/>
  <dc:description/>
  <cp:lastModifiedBy>Jeny Catalina Sepúlveda Zea</cp:lastModifiedBy>
  <cp:lastPrinted>2017-05-10T17:15:05Z</cp:lastPrinted>
  <dcterms:created xsi:type="dcterms:W3CDTF">1997-10-16T23:57:50Z</dcterms:created>
  <dcterms:modified xsi:type="dcterms:W3CDTF">2017-07-04T17:13:04Z</dcterms:modified>
  <cp:category/>
  <cp:version/>
  <cp:contentType/>
  <cp:contentStatus/>
</cp:coreProperties>
</file>